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filterPrivacy="1" defaultThemeVersion="124226"/>
  <xr:revisionPtr revIDLastSave="0" documentId="13_ncr:1_{29A19238-938D-4E1D-942B-D8F4A44B2110}" xr6:coauthVersionLast="37" xr6:coauthVersionMax="47" xr10:uidLastSave="{00000000-0000-0000-0000-000000000000}"/>
  <bookViews>
    <workbookView xWindow="0" yWindow="0" windowWidth="25200" windowHeight="11925" tabRatio="477" xr2:uid="{00000000-000D-0000-FFFF-FFFF00000000}"/>
  </bookViews>
  <sheets>
    <sheet name="Лист1" sheetId="1" r:id="rId1"/>
    <sheet name="Лист2" sheetId="2" r:id="rId2"/>
  </sheets>
  <definedNames>
    <definedName name="_xlnm._FilterDatabase" localSheetId="1" hidden="1">Лист2!#REF!</definedName>
  </definedNames>
  <calcPr calcId="179021" refMode="R1C1"/>
</workbook>
</file>

<file path=xl/calcChain.xml><?xml version="1.0" encoding="utf-8"?>
<calcChain xmlns="http://schemas.openxmlformats.org/spreadsheetml/2006/main">
  <c r="G131" i="1" l="1"/>
  <c r="G130" i="1"/>
  <c r="G129" i="1"/>
  <c r="G128" i="1"/>
  <c r="G127" i="1"/>
  <c r="G132" i="1" s="1"/>
  <c r="G123" i="1"/>
  <c r="G122" i="1"/>
  <c r="G121" i="1"/>
  <c r="G120" i="1"/>
  <c r="G119" i="1"/>
  <c r="G118" i="1"/>
  <c r="G117" i="1"/>
  <c r="G116" i="1"/>
  <c r="G115" i="1"/>
  <c r="G114" i="1"/>
  <c r="G113" i="1"/>
  <c r="G109" i="1"/>
  <c r="G108" i="1"/>
  <c r="G107" i="1"/>
  <c r="G106" i="1"/>
  <c r="G105" i="1"/>
  <c r="G104" i="1"/>
  <c r="G103" i="1"/>
  <c r="G102" i="1"/>
  <c r="G110" i="1" s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1" i="1"/>
  <c r="G80" i="1"/>
  <c r="G79" i="1"/>
  <c r="G78" i="1"/>
  <c r="G77" i="1"/>
  <c r="G76" i="1"/>
  <c r="G75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72" i="1" l="1"/>
  <c r="G82" i="1"/>
  <c r="G99" i="1"/>
  <c r="G124" i="1"/>
  <c r="G20" i="1"/>
  <c r="G9" i="1" l="1"/>
  <c r="F137" i="1"/>
  <c r="G137" i="1" s="1"/>
  <c r="G16" i="1"/>
  <c r="G17" i="1"/>
  <c r="G18" i="1"/>
  <c r="G1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10" i="1"/>
  <c r="G47" i="1"/>
  <c r="G48" i="1"/>
  <c r="G11" i="1"/>
  <c r="G136" i="1"/>
  <c r="G366" i="1"/>
  <c r="G367" i="1"/>
  <c r="G368" i="1"/>
  <c r="G369" i="1"/>
  <c r="G370" i="1"/>
  <c r="G371" i="1"/>
  <c r="G372" i="1"/>
  <c r="G45" i="1"/>
  <c r="G46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3" i="1"/>
  <c r="G324" i="1"/>
  <c r="G325" i="1"/>
  <c r="G326" i="1"/>
  <c r="G327" i="1"/>
  <c r="G328" i="1"/>
  <c r="G329" i="1"/>
  <c r="G330" i="1"/>
  <c r="G331" i="1"/>
  <c r="G332" i="1"/>
  <c r="G335" i="1"/>
  <c r="G336" i="1"/>
  <c r="G365" i="1" s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73" i="1" l="1"/>
  <c r="G42" i="1"/>
  <c r="G12" i="1"/>
  <c r="G320" i="1"/>
  <c r="J28" i="1" s="1"/>
  <c r="G333" i="1"/>
  <c r="G49" i="1"/>
</calcChain>
</file>

<file path=xl/sharedStrings.xml><?xml version="1.0" encoding="utf-8"?>
<sst xmlns="http://schemas.openxmlformats.org/spreadsheetml/2006/main" count="1538" uniqueCount="314">
  <si>
    <t>Наименование</t>
  </si>
  <si>
    <t>Контейнер</t>
  </si>
  <si>
    <t>кассеты</t>
  </si>
  <si>
    <t>Ком/мешок/сетка</t>
  </si>
  <si>
    <t>Цена, руб</t>
  </si>
  <si>
    <t>www.imperator-pitomnik.ru , Тел.: 8(843)526-57-46, E-mail:1@imperator-pitomnik.ru</t>
  </si>
  <si>
    <t>Сеянцы и горшки отправляем сборным грузом транспортными компаниями с г.Казань</t>
  </si>
  <si>
    <t>минимальные партии для отправки указаны выше</t>
  </si>
  <si>
    <t>Кол-во</t>
  </si>
  <si>
    <t>Итого, руб</t>
  </si>
  <si>
    <t>ИТОГО</t>
  </si>
  <si>
    <t xml:space="preserve">   Императорский Питомник </t>
  </si>
  <si>
    <t>Европаллет</t>
  </si>
  <si>
    <t>Тел. +7-987-226-00-06</t>
  </si>
  <si>
    <t>1@imperator-pitomnik.ru</t>
  </si>
  <si>
    <t xml:space="preserve">Ель колючая (голубая) Extra </t>
  </si>
  <si>
    <t>Наименование растения</t>
  </si>
  <si>
    <t>Высота,  cм</t>
  </si>
  <si>
    <t>Обхват, см</t>
  </si>
  <si>
    <t>Береза "Purpurea"</t>
  </si>
  <si>
    <t>20-25</t>
  </si>
  <si>
    <t>Береза повислая "Dalecarlica"</t>
  </si>
  <si>
    <t>25-30</t>
  </si>
  <si>
    <t>Береза повислая "Schneverdinger Goldbirke"</t>
  </si>
  <si>
    <t xml:space="preserve">Боярышник ‘Crus galli’   </t>
  </si>
  <si>
    <t>200-250</t>
  </si>
  <si>
    <t>250-300</t>
  </si>
  <si>
    <t>Боярышник сибирский  СК</t>
  </si>
  <si>
    <t>350-400</t>
  </si>
  <si>
    <t>400-450</t>
  </si>
  <si>
    <t>450-500</t>
  </si>
  <si>
    <t>500-600</t>
  </si>
  <si>
    <t>600-700</t>
  </si>
  <si>
    <t>700-800</t>
  </si>
  <si>
    <t>Ива  "Памяти Бажова"</t>
  </si>
  <si>
    <t>800-900</t>
  </si>
  <si>
    <t>Ива Памяти Миндовского</t>
  </si>
  <si>
    <t>Ива  "Свердловская плакучая"</t>
  </si>
  <si>
    <t>Ива  "Шверина Улучшенная"</t>
  </si>
  <si>
    <t>300-350</t>
  </si>
  <si>
    <t>150-200</t>
  </si>
  <si>
    <t>Липа видовая</t>
  </si>
  <si>
    <t>Липа сортовая</t>
  </si>
  <si>
    <t>30-35</t>
  </si>
  <si>
    <t>35-40</t>
  </si>
  <si>
    <t>40-45</t>
  </si>
  <si>
    <t>Облепиха</t>
  </si>
  <si>
    <t>Ольха серая "Aurea"</t>
  </si>
  <si>
    <t xml:space="preserve">Орех маньчжурский </t>
  </si>
  <si>
    <t>Тополь белый "Nivea"</t>
  </si>
  <si>
    <t xml:space="preserve">Тополь белый "Raket" </t>
  </si>
  <si>
    <t>40-50</t>
  </si>
  <si>
    <t>50-60</t>
  </si>
  <si>
    <t xml:space="preserve">Тополь дрожащий "Erecta" </t>
  </si>
  <si>
    <t>Тополь пирамидальный Пионер</t>
  </si>
  <si>
    <t xml:space="preserve">Яблоня декоративная (зеленолистная)    </t>
  </si>
  <si>
    <t xml:space="preserve">Яблоня декоративная (краснолистная) </t>
  </si>
  <si>
    <t>Кустарники лиственные . Грунт.</t>
  </si>
  <si>
    <t>Барбарис Тунберга "Atropurpurea Nana"</t>
  </si>
  <si>
    <t>20-40</t>
  </si>
  <si>
    <t>40-60</t>
  </si>
  <si>
    <t>Барбарис Тунберга "Atropurpurea"</t>
  </si>
  <si>
    <t>80-100</t>
  </si>
  <si>
    <t>100-120</t>
  </si>
  <si>
    <t>120-140</t>
  </si>
  <si>
    <t>140-160</t>
  </si>
  <si>
    <t>60-80</t>
  </si>
  <si>
    <t>Гортензия метельчатая в ассортименте</t>
  </si>
  <si>
    <t>Дерен белый "Siberian Pearls"</t>
  </si>
  <si>
    <t>160-180</t>
  </si>
  <si>
    <t>Дерен белый "Sibirica"</t>
  </si>
  <si>
    <t>Дерен белый Kesselringii</t>
  </si>
  <si>
    <t>200-225</t>
  </si>
  <si>
    <t>225-250</t>
  </si>
  <si>
    <t>Дерен отпрысковый "Flaviramea"</t>
  </si>
  <si>
    <t xml:space="preserve">Жимолость камчатская </t>
  </si>
  <si>
    <t>Жимолость Королькова</t>
  </si>
  <si>
    <t>Жимолость обыкновенная</t>
  </si>
  <si>
    <t>Жимолость татарская "Rosea"</t>
  </si>
  <si>
    <t>Жимолость Maackii</t>
  </si>
  <si>
    <t>Кизильник блестящий</t>
  </si>
  <si>
    <t>Лапчатка кустарниковая Goldfinger</t>
  </si>
  <si>
    <t>Лапчатка кустарниковая Goldstar</t>
  </si>
  <si>
    <t>Лапчатка кустарниковая Goldteppich</t>
  </si>
  <si>
    <t>Лапчатка кустарниковая Katherine Dykes</t>
  </si>
  <si>
    <t>Лапчатка кустарниковая Primrose Beauty (d= 120-140)</t>
  </si>
  <si>
    <t>Лапчатка кустарниковая Primrose Beauty (d= 140-160)</t>
  </si>
  <si>
    <t>Пузыреплодник калинолистный "Diabolo"/"Red Baron"</t>
  </si>
  <si>
    <t>180-200</t>
  </si>
  <si>
    <t>Пузыреплодник калинолистный "Dart"s Gold"</t>
  </si>
  <si>
    <t>Сирень венгерская</t>
  </si>
  <si>
    <t>200-220</t>
  </si>
  <si>
    <t>Сирень обыкновенная сорта (микроклон)</t>
  </si>
  <si>
    <t>Сирень обыкновенная сорта Sol</t>
  </si>
  <si>
    <t>Снежноягодник</t>
  </si>
  <si>
    <t xml:space="preserve">Спирея ниппонская "Halward's Silver" </t>
  </si>
  <si>
    <t xml:space="preserve">Спирея ниппонская "June Bride" </t>
  </si>
  <si>
    <t xml:space="preserve">Спирея ниппонская "Snowmound" </t>
  </si>
  <si>
    <t>Спирея японская "Anthony Waterer"</t>
  </si>
  <si>
    <t xml:space="preserve">Спирея японская "Anthony Waterer" </t>
  </si>
  <si>
    <t>Спирея японская "Froebelii"</t>
  </si>
  <si>
    <t xml:space="preserve">Спирея японская "Little Princess" </t>
  </si>
  <si>
    <t>d40-60</t>
  </si>
  <si>
    <t>d60-80</t>
  </si>
  <si>
    <t>d80-100</t>
  </si>
  <si>
    <t xml:space="preserve">Спирея японская "Manon" </t>
  </si>
  <si>
    <t xml:space="preserve">Спирея японская "Odensala" </t>
  </si>
  <si>
    <t xml:space="preserve">Спирея японская "Shirobana" </t>
  </si>
  <si>
    <t>Цена, руб.</t>
  </si>
  <si>
    <t>Боярышник сливолистный Splendens</t>
  </si>
  <si>
    <t>Размер</t>
  </si>
  <si>
    <t>300-320</t>
  </si>
  <si>
    <t>320-340</t>
  </si>
  <si>
    <t>340-360</t>
  </si>
  <si>
    <t>360-380</t>
  </si>
  <si>
    <t>380-400</t>
  </si>
  <si>
    <t>260-280</t>
  </si>
  <si>
    <t>280-300</t>
  </si>
  <si>
    <t>220-240</t>
  </si>
  <si>
    <t>240-260</t>
  </si>
  <si>
    <t>20-30</t>
  </si>
  <si>
    <t>500-550</t>
  </si>
  <si>
    <t>550-600</t>
  </si>
  <si>
    <t>600-650</t>
  </si>
  <si>
    <t>650-700</t>
  </si>
  <si>
    <t>400-420</t>
  </si>
  <si>
    <t>420-440</t>
  </si>
  <si>
    <t xml:space="preserve">Можжевельник казацкий "Rockery Gem" 340 Га  </t>
  </si>
  <si>
    <t xml:space="preserve">Можжевельник казацкий "Tamariscifolia" 340 Га  </t>
  </si>
  <si>
    <t>440-460</t>
  </si>
  <si>
    <t>400-500</t>
  </si>
  <si>
    <t>550-650</t>
  </si>
  <si>
    <t>С7,5</t>
  </si>
  <si>
    <t>С2/C3</t>
  </si>
  <si>
    <t>С3</t>
  </si>
  <si>
    <t>С5</t>
  </si>
  <si>
    <t>Упаковка</t>
  </si>
  <si>
    <t>Деревья лиственные (грунт)</t>
  </si>
  <si>
    <t>мало</t>
  </si>
  <si>
    <t>▼ Минимальная партия растений в горшках С3 от 150 штук, С4/С5 от 75штук, С7,5 от 35шт  ( 1 европаллет -3000р ) ▼</t>
  </si>
  <si>
    <t>30-40</t>
  </si>
  <si>
    <t>*Акция в связи с прореживанием поля, без отбора</t>
  </si>
  <si>
    <t>*Акция в связи с прореживанием пол,цена указана без выбора , измерения по макушку</t>
  </si>
  <si>
    <t>**цена с возможностью отбора растений</t>
  </si>
  <si>
    <t>Кассета 8х8 (64 ячейки) депозит</t>
  </si>
  <si>
    <t xml:space="preserve">Растения из ГРУНТА (растения выкапываются без ориентации на цвет и форму)      </t>
  </si>
  <si>
    <t>Ель канадская / Picea glauca (по выбору заказчика**) ▲</t>
  </si>
  <si>
    <t xml:space="preserve">Ель канадская / Picea glauca EXTRA  </t>
  </si>
  <si>
    <t>Ель черная / Picea mariana  (по выбору заказчика**) ▲</t>
  </si>
  <si>
    <t xml:space="preserve">Ель черная / Picea mariana EXTRA  </t>
  </si>
  <si>
    <t>Ель сибирская / Picea obovata (по выбору заказчика**) ▲</t>
  </si>
  <si>
    <t xml:space="preserve">Ель сибирская / Picea obovata EXTRA </t>
  </si>
  <si>
    <t xml:space="preserve">Сосна обыкновенная /Pinus sylvestris </t>
  </si>
  <si>
    <t>Сосна обыкновенная /Pinus sylvestris (по выбору заказчика**) ▲</t>
  </si>
  <si>
    <t xml:space="preserve">Сосна черная /Pinus nigra  </t>
  </si>
  <si>
    <t xml:space="preserve">Сосна горная / Pinus mugo </t>
  </si>
  <si>
    <t>Кедр сибирский / Pinus sibirica АКЦИЯ*</t>
  </si>
  <si>
    <t xml:space="preserve">Кедр сибирский / Pinus sibirica </t>
  </si>
  <si>
    <t xml:space="preserve">Лиственница европейская /Lárix decídua </t>
  </si>
  <si>
    <t xml:space="preserve">Пихта сибирская / Abies sibirica 20 Га </t>
  </si>
  <si>
    <t>Кедр сибирский / Pínus sibírica</t>
  </si>
  <si>
    <t xml:space="preserve">Туя западная Смарагд / Smaragd </t>
  </si>
  <si>
    <t>C3</t>
  </si>
  <si>
    <t>460-480</t>
  </si>
  <si>
    <t>480-500</t>
  </si>
  <si>
    <t>500-520</t>
  </si>
  <si>
    <t>520-540</t>
  </si>
  <si>
    <t>540-560</t>
  </si>
  <si>
    <t>Рябина обыкновенная (MSt)</t>
  </si>
  <si>
    <t>▲ Минимальная партия растений в горшках С3 от 150 штук, С4/С5 от 90штук, С7,5 от 60шт  ( 1 европаллет -3000р ) ▲</t>
  </si>
  <si>
    <t>250-275</t>
  </si>
  <si>
    <t>275-300</t>
  </si>
  <si>
    <t>Пузыреплодник калинолистный "Nugget"</t>
  </si>
  <si>
    <t>Туя западная Смарагд</t>
  </si>
  <si>
    <t>Туя западная Брабант</t>
  </si>
  <si>
    <t>▲ Минимальная партия сеянцев в кассетах 512 штук ( 8 кассет - кассета-тара 1500р/шт ) ▲</t>
  </si>
  <si>
    <t>▼ Минимальная партия сеянцев в кассетах 512 штук ( 8 кассет - кассета-тара 1500р/шт ) ▼</t>
  </si>
  <si>
    <t>1000-1200</t>
  </si>
  <si>
    <t>Ели сортовые (Blue Diamond, Hoopsi, Bialobok, Glauca Globosa, Iseli Fastigiata)</t>
  </si>
  <si>
    <t>Туя западная Санкист / Sunkist</t>
  </si>
  <si>
    <t>Можжевельник скальный Скайрокет / Skyrocket</t>
  </si>
  <si>
    <t>Можжевельник средний Олд Голд / Old Gold</t>
  </si>
  <si>
    <t>Можжевельник обыкновенный Репанда / Repanda</t>
  </si>
  <si>
    <t>Сосна горная / Pinus mugo</t>
  </si>
  <si>
    <t>560-580</t>
  </si>
  <si>
    <t>580-600</t>
  </si>
  <si>
    <t>700-750</t>
  </si>
  <si>
    <t>750-800</t>
  </si>
  <si>
    <t>850-900</t>
  </si>
  <si>
    <t>900-950</t>
  </si>
  <si>
    <t>Туя западная Глобоза /Globosa (шар)</t>
  </si>
  <si>
    <t>Туя западная Голден Глоб / Golden Globe (шар)</t>
  </si>
  <si>
    <r>
      <t xml:space="preserve">Туя западная Брабант / Brabant 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</si>
  <si>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Растения в контейнерах С2,С3,С5,С7.5</t>
  </si>
  <si>
    <t>Растения в кассетах</t>
  </si>
  <si>
    <t>600-620</t>
  </si>
  <si>
    <t>620-640</t>
  </si>
  <si>
    <t>640-660</t>
  </si>
  <si>
    <t>45-50</t>
  </si>
  <si>
    <t>1000-1500</t>
  </si>
  <si>
    <t>300-325</t>
  </si>
  <si>
    <t>40-600</t>
  </si>
  <si>
    <t>И́ошта</t>
  </si>
  <si>
    <t>Ива  "Свердловская извилистая"</t>
  </si>
  <si>
    <t>Ива "Шатёр"</t>
  </si>
  <si>
    <t>950-1000</t>
  </si>
  <si>
    <t xml:space="preserve">Ель канадская / Picea glauca </t>
  </si>
  <si>
    <t xml:space="preserve">Ель канадская / Picea glauca  </t>
  </si>
  <si>
    <t xml:space="preserve">Ель черная / Picea mariana </t>
  </si>
  <si>
    <t xml:space="preserve">Пихта бальзамическая / Abies balsamea   </t>
  </si>
  <si>
    <t>Пихта бальзамическая / Abies balsamea  (по выбору заказчика**) ▲</t>
  </si>
  <si>
    <t>15-25</t>
  </si>
  <si>
    <t>Тополь гибрид №38</t>
  </si>
  <si>
    <t xml:space="preserve">Спирея японская "Macrophylla" </t>
  </si>
  <si>
    <t>Спирея "Grefsheim"</t>
  </si>
  <si>
    <t>800-850</t>
  </si>
  <si>
    <t>660-680</t>
  </si>
  <si>
    <t>680-700</t>
  </si>
  <si>
    <t>700-720</t>
  </si>
  <si>
    <t>Ком/мешок/корзина</t>
  </si>
  <si>
    <t>Туя западная Колумна</t>
  </si>
  <si>
    <t>С2</t>
  </si>
  <si>
    <t>Ель сербская / Picea omorica</t>
  </si>
  <si>
    <t>Спирея японская "GoldMound"</t>
  </si>
  <si>
    <t xml:space="preserve">Лиственные кустарники </t>
  </si>
  <si>
    <t>Цена, руб БЕЗ НДС</t>
  </si>
  <si>
    <t xml:space="preserve">Туя западная Колумна / Columna </t>
  </si>
  <si>
    <t>ЦЕНА ОПТОВАЯ. Минимальную партию уточнять у менеджера!</t>
  </si>
  <si>
    <t xml:space="preserve">мало </t>
  </si>
  <si>
    <t>10-20</t>
  </si>
  <si>
    <t>70-80</t>
  </si>
  <si>
    <t>Сосна горная Пумилио / Pinus mugo pumilio</t>
  </si>
  <si>
    <t>Гортензия метельчатая Самарская Лидия / Samarskya Lydia</t>
  </si>
  <si>
    <t>Гортензия метельчатая Вимс Ред / Wim's Red</t>
  </si>
  <si>
    <t>Ива Ледебура</t>
  </si>
  <si>
    <t>350-440</t>
  </si>
  <si>
    <t>Ива Шаровидная карлик</t>
  </si>
  <si>
    <t>100-150</t>
  </si>
  <si>
    <t>50-100</t>
  </si>
  <si>
    <t>Пихта бальзамическая / Abies balsamea 340 Га АКЦИЯ*</t>
  </si>
  <si>
    <t>Пузыреплодник калинолистный 'Лютеус' (Physocarpus opulifolius Luteus)</t>
  </si>
  <si>
    <t>Ель колючая Глаука Мисти Блю / Glauca Misty Blue</t>
  </si>
  <si>
    <t>Ель колючая Глаука Мисти Блю /  'Glauca'  Misty Blue</t>
  </si>
  <si>
    <r>
      <t xml:space="preserve">Ель колючая Глаука Мисти Блю /  'Glauca'  Misty Blue </t>
    </r>
    <r>
      <rPr>
        <b/>
        <sz val="10"/>
        <color theme="1"/>
        <rFont val="Calibri"/>
        <family val="2"/>
        <charset val="204"/>
        <scheme val="minor"/>
      </rPr>
      <t>(по выбору заказчика**) ▲</t>
    </r>
  </si>
  <si>
    <t>Ель Блю Даймонд / Blue Diamond</t>
  </si>
  <si>
    <t>Ель Хупси / Hoopsi</t>
  </si>
  <si>
    <t>Ель Биалобок / Bialobok</t>
  </si>
  <si>
    <t>Ель Глаука Глобоса / Glauca Globosa(без штамба)</t>
  </si>
  <si>
    <t>Ель Глаука Глобоса / Glauca Globosa(на штамбе)</t>
  </si>
  <si>
    <t>Ель Изели Фастигиата / Iseli Fastigiata</t>
  </si>
  <si>
    <t>15-20</t>
  </si>
  <si>
    <t>50-55</t>
  </si>
  <si>
    <t>175-200</t>
  </si>
  <si>
    <t>150-175</t>
  </si>
  <si>
    <t>Сосна горная Мугус / Pinus mugo Mughus</t>
  </si>
  <si>
    <t>C2</t>
  </si>
  <si>
    <t>Сосна обыкновенная</t>
  </si>
  <si>
    <t xml:space="preserve">Туя западная Брабант / Brabant  </t>
  </si>
  <si>
    <r>
      <t xml:space="preserve">Туя западная Брабант / Brabant 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АКЦИЯ</t>
    </r>
  </si>
  <si>
    <t>60-70</t>
  </si>
  <si>
    <t>Размер, см</t>
  </si>
  <si>
    <r>
      <t xml:space="preserve">Гортензия метельчатая в ассортименте </t>
    </r>
    <r>
      <rPr>
        <sz val="11"/>
        <color rgb="FFFF0000"/>
        <rFont val="Calibri"/>
        <family val="2"/>
        <charset val="204"/>
        <scheme val="minor"/>
      </rPr>
      <t>ЭКОНОМ</t>
    </r>
  </si>
  <si>
    <t>С3-С10</t>
  </si>
  <si>
    <r>
      <t xml:space="preserve">Ель колючая Глаука Мисти Блю / Glauca Misty Blue </t>
    </r>
    <r>
      <rPr>
        <b/>
        <sz val="11"/>
        <color rgb="FFFF0000"/>
        <rFont val="Calibri"/>
        <family val="2"/>
        <charset val="204"/>
        <scheme val="minor"/>
      </rPr>
      <t>АКЦИЯ</t>
    </r>
  </si>
  <si>
    <t xml:space="preserve">Туя западная Даника / Danica (шар) </t>
  </si>
  <si>
    <r>
      <t xml:space="preserve">Сосна горная / Pinus mugo </t>
    </r>
    <r>
      <rPr>
        <b/>
        <sz val="11"/>
        <color rgb="FFFF0000"/>
        <rFont val="Calibri"/>
        <family val="2"/>
        <charset val="204"/>
        <scheme val="minor"/>
      </rPr>
      <t>ЭКОНОМ</t>
    </r>
  </si>
  <si>
    <t>80-140</t>
  </si>
  <si>
    <t>Сосна горная / Pinus mugo ЭКОНОМ</t>
  </si>
  <si>
    <t>5-10</t>
  </si>
  <si>
    <t>Ель колючая</t>
  </si>
  <si>
    <t>Сосна горная</t>
  </si>
  <si>
    <t>Можжевельник средний Минт Джулеп / Mint Julep</t>
  </si>
  <si>
    <t>Можжевельник казацкий Блю Дануб / Blue Danube</t>
  </si>
  <si>
    <t>Можжевельник горизонтальный Андорра Компакт / Andorra Compact</t>
  </si>
  <si>
    <t>Можжевельник казацкий Рокери Джем (Rockery Gem)</t>
  </si>
  <si>
    <t>Можжевельник скальный Блю Эрроу / Blue Arrow</t>
  </si>
  <si>
    <r>
      <t xml:space="preserve">Ель колючая Глаука Мисти Блю /  'Glauca'  Misty Blue  </t>
    </r>
    <r>
      <rPr>
        <b/>
        <sz val="10"/>
        <color theme="1"/>
        <rFont val="Calibri"/>
        <family val="2"/>
        <charset val="204"/>
        <scheme val="minor"/>
      </rPr>
      <t xml:space="preserve">(форма конус) 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АКЦИЯ</t>
    </r>
  </si>
  <si>
    <t>Лиственница сибирская / Lárix sibírica</t>
  </si>
  <si>
    <t>Растения на Август</t>
  </si>
  <si>
    <t>Растения в контейнере C2</t>
  </si>
  <si>
    <t>Размер,см</t>
  </si>
  <si>
    <t>Заказ, Кол-во</t>
  </si>
  <si>
    <t>Можжевельник виргинский Хетц / Hetz</t>
  </si>
  <si>
    <t>Можжевельник горизонтальный Альпина /Juniperus horizontalis Alpina</t>
  </si>
  <si>
    <t>Можжевельник горизонтальный Блю Чип / Blue Chip</t>
  </si>
  <si>
    <t>Можжевельник горизонтальный Джейд Ривер / Jade River</t>
  </si>
  <si>
    <t>Можжевельник горизонтальный Принц оф Уэльс / Prince of Wales</t>
  </si>
  <si>
    <t>Можжевельник казацкий Рокери Джем / Rockery Gem</t>
  </si>
  <si>
    <t>Можжевельник казацкий Там ноу Блайт / Tam No Blight</t>
  </si>
  <si>
    <t>Можжевельник казацкий Тамарисцифолия / Tamariscifolia</t>
  </si>
  <si>
    <t>Можжевельник китайский Стрикта / Juniperus chinensis 'Stricta'</t>
  </si>
  <si>
    <t>Можжевельник обыкновенный Грин Карпет / Green Carpet</t>
  </si>
  <si>
    <t xml:space="preserve">Можжевельник чешуйчатый Блю Карпет / Blue Carpet </t>
  </si>
  <si>
    <t>Микробиота перекрестнопарная (Microbiota decussata)</t>
  </si>
  <si>
    <t>Растения в контейнере C3</t>
  </si>
  <si>
    <t>Туя западная Кинг оф Брабант/ King of Brabant</t>
  </si>
  <si>
    <t>Туя западная Литтл Джаинт / Little Giant (шар)</t>
  </si>
  <si>
    <t>Туя западная Мистер Боулинг Болл / Mr. Bowling Ball</t>
  </si>
  <si>
    <t>Растения в контейнере C5</t>
  </si>
  <si>
    <t>C5</t>
  </si>
  <si>
    <t>Можжевельник казацкий Мас / Mas</t>
  </si>
  <si>
    <t>50-70</t>
  </si>
  <si>
    <t>Можжевельник средний Пфитцериана Глаука / Pfitzeriana Glauca</t>
  </si>
  <si>
    <t>Растения в контейнере C7,5</t>
  </si>
  <si>
    <t>Ель колючая Глаука</t>
  </si>
  <si>
    <t>C7,5</t>
  </si>
  <si>
    <t>Растения в контейнере C10</t>
  </si>
  <si>
    <t>C10</t>
  </si>
  <si>
    <t>С10</t>
  </si>
  <si>
    <t>С12</t>
  </si>
  <si>
    <t>Гортензия метельчатая Лаймлайт</t>
  </si>
  <si>
    <t>Гортензия метельчатая Диамантино</t>
  </si>
  <si>
    <t>Гортензия Ванила Фрейз</t>
  </si>
  <si>
    <t>Гортензии в контейнере С5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</si>
</sst>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р.&quot;"/>
    <numFmt numFmtId="165" formatCode="000&quot;-&quot;000"/>
    <numFmt numFmtId="166" formatCode="##&quot;-&quot;##"/>
    <numFmt numFmtId="167" formatCode="#00&quot;-&quot;000"/>
    <numFmt numFmtId="168" formatCode="#,##0.00\ &quot;₽&quot;"/>
  </numFmts>
  <fonts count="3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i/>
      <sz val="4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33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b/>
      <sz val="16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8"/>
      <color theme="3" tint="-0.249977111117893"/>
      <name val="Calibri"/>
      <family val="2"/>
      <charset val="204"/>
      <scheme val="minor"/>
    </font>
    <font>
      <b/>
      <sz val="11"/>
      <color theme="1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66FF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 applyNumberFormat="0" applyFill="0" applyBorder="0" applyAlignment="0" applyProtection="0"/>
  </cellStyleXfs>
  <cellXfs count="577">
    <xf numFmtId="0" fontId="0" fillId="0" borderId="0" xfId="0"/>
    <xf numFmtId="0" fontId="7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2" borderId="23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164" fontId="0" fillId="0" borderId="0" xfId="0" applyNumberFormat="1"/>
    <xf numFmtId="164" fontId="0" fillId="0" borderId="18" xfId="0" applyNumberFormat="1" applyBorder="1"/>
    <xf numFmtId="164" fontId="0" fillId="0" borderId="19" xfId="0" applyNumberFormat="1" applyBorder="1"/>
    <xf numFmtId="164" fontId="0" fillId="0" borderId="22" xfId="0" applyNumberFormat="1" applyBorder="1"/>
    <xf numFmtId="164" fontId="0" fillId="0" borderId="21" xfId="0" applyNumberFormat="1" applyBorder="1"/>
    <xf numFmtId="164" fontId="0" fillId="0" borderId="20" xfId="0" applyNumberFormat="1" applyBorder="1"/>
    <xf numFmtId="164" fontId="4" fillId="0" borderId="0" xfId="0" applyNumberFormat="1" applyFont="1"/>
    <xf numFmtId="0" fontId="0" fillId="0" borderId="1" xfId="0" applyBorder="1"/>
    <xf numFmtId="0" fontId="0" fillId="0" borderId="2" xfId="0" applyBorder="1"/>
    <xf numFmtId="164" fontId="0" fillId="0" borderId="3" xfId="0" applyNumberFormat="1" applyBorder="1"/>
    <xf numFmtId="0" fontId="9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2" fillId="0" borderId="4" xfId="0" applyFont="1" applyBorder="1"/>
    <xf numFmtId="164" fontId="12" fillId="0" borderId="18" xfId="0" applyNumberFormat="1" applyFont="1" applyBorder="1"/>
    <xf numFmtId="0" fontId="12" fillId="0" borderId="6" xfId="0" applyFont="1" applyBorder="1"/>
    <xf numFmtId="164" fontId="12" fillId="0" borderId="20" xfId="0" applyNumberFormat="1" applyFont="1" applyBorder="1"/>
    <xf numFmtId="0" fontId="12" fillId="0" borderId="31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0" fillId="0" borderId="37" xfId="0" applyBorder="1"/>
    <xf numFmtId="164" fontId="0" fillId="2" borderId="18" xfId="0" applyNumberFormat="1" applyFill="1" applyBorder="1"/>
    <xf numFmtId="164" fontId="0" fillId="2" borderId="19" xfId="0" applyNumberFormat="1" applyFill="1" applyBorder="1"/>
    <xf numFmtId="164" fontId="0" fillId="2" borderId="20" xfId="0" applyNumberFormat="1" applyFill="1" applyBorder="1"/>
    <xf numFmtId="0" fontId="3" fillId="3" borderId="23" xfId="0" applyFont="1" applyFill="1" applyBorder="1"/>
    <xf numFmtId="164" fontId="0" fillId="3" borderId="18" xfId="0" applyNumberFormat="1" applyFill="1" applyBorder="1"/>
    <xf numFmtId="164" fontId="0" fillId="2" borderId="22" xfId="0" applyNumberFormat="1" applyFill="1" applyBorder="1"/>
    <xf numFmtId="0" fontId="0" fillId="2" borderId="7" xfId="0" applyFill="1" applyBorder="1"/>
    <xf numFmtId="164" fontId="0" fillId="2" borderId="21" xfId="0" applyNumberFormat="1" applyFill="1" applyBorder="1"/>
    <xf numFmtId="0" fontId="0" fillId="2" borderId="37" xfId="0" applyFill="1" applyBorder="1"/>
    <xf numFmtId="0" fontId="0" fillId="2" borderId="49" xfId="0" applyFill="1" applyBorder="1"/>
    <xf numFmtId="2" fontId="0" fillId="0" borderId="0" xfId="0" applyNumberFormat="1" applyAlignment="1">
      <alignment vertical="center"/>
    </xf>
    <xf numFmtId="2" fontId="0" fillId="0" borderId="2" xfId="0" applyNumberFormat="1" applyBorder="1"/>
    <xf numFmtId="2" fontId="0" fillId="0" borderId="0" xfId="0" applyNumberFormat="1"/>
    <xf numFmtId="2" fontId="3" fillId="0" borderId="0" xfId="0" applyNumberFormat="1" applyFont="1"/>
    <xf numFmtId="164" fontId="0" fillId="3" borderId="20" xfId="0" applyNumberFormat="1" applyFill="1" applyBorder="1"/>
    <xf numFmtId="0" fontId="0" fillId="0" borderId="7" xfId="0" applyBorder="1"/>
    <xf numFmtId="0" fontId="0" fillId="0" borderId="17" xfId="0" applyBorder="1"/>
    <xf numFmtId="2" fontId="12" fillId="0" borderId="18" xfId="0" applyNumberFormat="1" applyFont="1" applyBorder="1"/>
    <xf numFmtId="2" fontId="12" fillId="0" borderId="20" xfId="0" applyNumberFormat="1" applyFont="1" applyBorder="1"/>
    <xf numFmtId="2" fontId="0" fillId="2" borderId="33" xfId="0" applyNumberFormat="1" applyFill="1" applyBorder="1"/>
    <xf numFmtId="2" fontId="0" fillId="2" borderId="31" xfId="0" applyNumberFormat="1" applyFill="1" applyBorder="1"/>
    <xf numFmtId="2" fontId="0" fillId="0" borderId="43" xfId="0" applyNumberFormat="1" applyBorder="1"/>
    <xf numFmtId="2" fontId="0" fillId="0" borderId="33" xfId="0" applyNumberFormat="1" applyBorder="1"/>
    <xf numFmtId="0" fontId="0" fillId="2" borderId="44" xfId="0" applyFill="1" applyBorder="1"/>
    <xf numFmtId="2" fontId="0" fillId="0" borderId="19" xfId="0" applyNumberFormat="1" applyBorder="1"/>
    <xf numFmtId="0" fontId="14" fillId="8" borderId="13" xfId="0" applyFont="1" applyFill="1" applyBorder="1" applyAlignment="1">
      <alignment horizontal="center" vertical="center"/>
    </xf>
    <xf numFmtId="0" fontId="15" fillId="8" borderId="28" xfId="0" applyFont="1" applyFill="1" applyBorder="1" applyAlignment="1">
      <alignment horizontal="center" vertical="center" wrapText="1"/>
    </xf>
    <xf numFmtId="165" fontId="17" fillId="0" borderId="37" xfId="0" applyNumberFormat="1" applyFont="1" applyBorder="1" applyAlignment="1">
      <alignment horizontal="center" vertical="center" wrapText="1"/>
    </xf>
    <xf numFmtId="0" fontId="3" fillId="2" borderId="31" xfId="0" applyFont="1" applyFill="1" applyBorder="1"/>
    <xf numFmtId="0" fontId="3" fillId="2" borderId="33" xfId="0" applyFont="1" applyFill="1" applyBorder="1"/>
    <xf numFmtId="0" fontId="23" fillId="3" borderId="13" xfId="0" applyFont="1" applyFill="1" applyBorder="1" applyAlignment="1">
      <alignment horizontal="center" vertical="center"/>
    </xf>
    <xf numFmtId="0" fontId="24" fillId="3" borderId="8" xfId="2" applyFont="1" applyFill="1" applyBorder="1" applyAlignment="1">
      <alignment horizontal="center" vertical="center"/>
    </xf>
    <xf numFmtId="2" fontId="23" fillId="3" borderId="8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19" xfId="0" applyNumberFormat="1" applyBorder="1" applyAlignment="1">
      <alignment vertical="center"/>
    </xf>
    <xf numFmtId="164" fontId="0" fillId="0" borderId="41" xfId="0" applyNumberFormat="1" applyBorder="1"/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49" fontId="23" fillId="3" borderId="8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49" fontId="3" fillId="3" borderId="23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>
      <alignment horizontal="center" vertical="center"/>
    </xf>
    <xf numFmtId="49" fontId="3" fillId="7" borderId="24" xfId="0" applyNumberFormat="1" applyFont="1" applyFill="1" applyBorder="1" applyAlignment="1">
      <alignment horizontal="center" vertical="center"/>
    </xf>
    <xf numFmtId="0" fontId="14" fillId="8" borderId="40" xfId="0" applyFont="1" applyFill="1" applyBorder="1" applyAlignment="1">
      <alignment horizontal="left" vertical="center"/>
    </xf>
    <xf numFmtId="0" fontId="15" fillId="8" borderId="50" xfId="0" applyFont="1" applyFill="1" applyBorder="1" applyAlignment="1">
      <alignment horizontal="center" vertical="center" wrapText="1"/>
    </xf>
    <xf numFmtId="0" fontId="3" fillId="3" borderId="15" xfId="0" applyFont="1" applyFill="1" applyBorder="1"/>
    <xf numFmtId="49" fontId="3" fillId="3" borderId="15" xfId="0" applyNumberFormat="1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164" fontId="0" fillId="3" borderId="19" xfId="0" applyNumberFormat="1" applyFill="1" applyBorder="1"/>
    <xf numFmtId="0" fontId="3" fillId="3" borderId="16" xfId="0" applyFont="1" applyFill="1" applyBorder="1"/>
    <xf numFmtId="0" fontId="0" fillId="0" borderId="59" xfId="0" applyBorder="1"/>
    <xf numFmtId="0" fontId="0" fillId="2" borderId="59" xfId="0" applyFill="1" applyBorder="1"/>
    <xf numFmtId="0" fontId="18" fillId="0" borderId="0" xfId="0" applyFont="1" applyAlignment="1">
      <alignment horizontal="center" wrapText="1"/>
    </xf>
    <xf numFmtId="0" fontId="15" fillId="8" borderId="28" xfId="0" applyFont="1" applyFill="1" applyBorder="1" applyAlignment="1">
      <alignment vertical="center" wrapText="1"/>
    </xf>
    <xf numFmtId="164" fontId="15" fillId="8" borderId="52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0" fontId="17" fillId="0" borderId="58" xfId="0" applyFont="1" applyBorder="1" applyAlignment="1">
      <alignment vertical="center"/>
    </xf>
    <xf numFmtId="0" fontId="16" fillId="0" borderId="33" xfId="0" applyFont="1" applyBorder="1"/>
    <xf numFmtId="164" fontId="0" fillId="0" borderId="3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6" fillId="0" borderId="0" xfId="0" applyFont="1"/>
    <xf numFmtId="49" fontId="16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5" fillId="8" borderId="41" xfId="0" applyFont="1" applyFill="1" applyBorder="1" applyAlignment="1">
      <alignment vertical="center" wrapText="1"/>
    </xf>
    <xf numFmtId="0" fontId="20" fillId="0" borderId="9" xfId="0" applyFont="1" applyBorder="1" applyAlignment="1">
      <alignment wrapText="1"/>
    </xf>
    <xf numFmtId="166" fontId="21" fillId="0" borderId="57" xfId="0" applyNumberFormat="1" applyFont="1" applyBorder="1" applyAlignment="1">
      <alignment horizontal="center" vertical="center"/>
    </xf>
    <xf numFmtId="164" fontId="0" fillId="0" borderId="31" xfId="0" applyNumberFormat="1" applyBorder="1"/>
    <xf numFmtId="0" fontId="20" fillId="0" borderId="7" xfId="0" applyFont="1" applyBorder="1" applyAlignment="1">
      <alignment wrapText="1"/>
    </xf>
    <xf numFmtId="166" fontId="21" fillId="0" borderId="58" xfId="0" applyNumberFormat="1" applyFont="1" applyBorder="1" applyAlignment="1">
      <alignment horizontal="center" vertical="center"/>
    </xf>
    <xf numFmtId="164" fontId="0" fillId="0" borderId="33" xfId="0" applyNumberFormat="1" applyBorder="1"/>
    <xf numFmtId="166" fontId="20" fillId="0" borderId="58" xfId="0" applyNumberFormat="1" applyFont="1" applyBorder="1" applyAlignment="1">
      <alignment horizontal="center" vertical="center" wrapText="1"/>
    </xf>
    <xf numFmtId="167" fontId="20" fillId="0" borderId="5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vertical="center"/>
    </xf>
    <xf numFmtId="0" fontId="3" fillId="7" borderId="31" xfId="0" applyFont="1" applyFill="1" applyBorder="1"/>
    <xf numFmtId="49" fontId="3" fillId="7" borderId="31" xfId="0" applyNumberFormat="1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0" fontId="2" fillId="6" borderId="6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4" fontId="2" fillId="6" borderId="52" xfId="0" applyNumberFormat="1" applyFont="1" applyFill="1" applyBorder="1" applyAlignment="1">
      <alignment horizontal="center" vertical="center"/>
    </xf>
    <xf numFmtId="0" fontId="27" fillId="6" borderId="52" xfId="0" applyFont="1" applyFill="1" applyBorder="1" applyAlignment="1">
      <alignment horizontal="center" vertical="center"/>
    </xf>
    <xf numFmtId="2" fontId="0" fillId="0" borderId="42" xfId="0" applyNumberFormat="1" applyBorder="1"/>
    <xf numFmtId="0" fontId="0" fillId="0" borderId="0" xfId="0" applyAlignment="1">
      <alignment horizontal="left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3" fillId="7" borderId="15" xfId="0" applyFont="1" applyFill="1" applyBorder="1"/>
    <xf numFmtId="49" fontId="3" fillId="7" borderId="15" xfId="0" applyNumberFormat="1" applyFont="1" applyFill="1" applyBorder="1" applyAlignment="1">
      <alignment horizontal="center" vertical="center"/>
    </xf>
    <xf numFmtId="0" fontId="10" fillId="7" borderId="33" xfId="0" applyFont="1" applyFill="1" applyBorder="1" applyAlignment="1">
      <alignment horizontal="center" vertical="center"/>
    </xf>
    <xf numFmtId="2" fontId="0" fillId="7" borderId="33" xfId="0" applyNumberFormat="1" applyFill="1" applyBorder="1"/>
    <xf numFmtId="164" fontId="0" fillId="7" borderId="19" xfId="0" applyNumberFormat="1" applyFill="1" applyBorder="1"/>
    <xf numFmtId="0" fontId="0" fillId="3" borderId="37" xfId="0" applyFill="1" applyBorder="1"/>
    <xf numFmtId="0" fontId="3" fillId="3" borderId="24" xfId="0" applyFont="1" applyFill="1" applyBorder="1"/>
    <xf numFmtId="49" fontId="3" fillId="3" borderId="24" xfId="0" applyNumberFormat="1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164" fontId="0" fillId="3" borderId="21" xfId="0" applyNumberFormat="1" applyFill="1" applyBorder="1"/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/>
    <xf numFmtId="0" fontId="12" fillId="0" borderId="0" xfId="0" applyFont="1"/>
    <xf numFmtId="164" fontId="12" fillId="0" borderId="0" xfId="0" applyNumberFormat="1" applyFont="1"/>
    <xf numFmtId="164" fontId="0" fillId="2" borderId="35" xfId="0" applyNumberFormat="1" applyFill="1" applyBorder="1"/>
    <xf numFmtId="164" fontId="0" fillId="2" borderId="65" xfId="0" applyNumberFormat="1" applyFill="1" applyBorder="1"/>
    <xf numFmtId="0" fontId="3" fillId="7" borderId="33" xfId="0" applyFont="1" applyFill="1" applyBorder="1"/>
    <xf numFmtId="49" fontId="3" fillId="7" borderId="33" xfId="0" applyNumberFormat="1" applyFont="1" applyFill="1" applyBorder="1" applyAlignment="1">
      <alignment horizontal="center" vertical="center"/>
    </xf>
    <xf numFmtId="0" fontId="3" fillId="0" borderId="33" xfId="0" applyFont="1" applyBorder="1"/>
    <xf numFmtId="49" fontId="3" fillId="2" borderId="45" xfId="0" applyNumberFormat="1" applyFont="1" applyFill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2" borderId="43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7" borderId="42" xfId="0" applyFont="1" applyFill="1" applyBorder="1" applyAlignment="1">
      <alignment horizontal="center" vertical="center"/>
    </xf>
    <xf numFmtId="2" fontId="0" fillId="0" borderId="54" xfId="0" applyNumberFormat="1" applyBorder="1"/>
    <xf numFmtId="2" fontId="0" fillId="7" borderId="53" xfId="0" applyNumberFormat="1" applyFill="1" applyBorder="1"/>
    <xf numFmtId="2" fontId="0" fillId="3" borderId="35" xfId="0" applyNumberFormat="1" applyFill="1" applyBorder="1"/>
    <xf numFmtId="2" fontId="0" fillId="7" borderId="41" xfId="0" applyNumberFormat="1" applyFill="1" applyBorder="1"/>
    <xf numFmtId="0" fontId="0" fillId="0" borderId="38" xfId="0" applyBorder="1"/>
    <xf numFmtId="0" fontId="0" fillId="7" borderId="12" xfId="0" applyFill="1" applyBorder="1"/>
    <xf numFmtId="0" fontId="0" fillId="7" borderId="56" xfId="0" applyFill="1" applyBorder="1"/>
    <xf numFmtId="0" fontId="0" fillId="7" borderId="5" xfId="0" applyFill="1" applyBorder="1"/>
    <xf numFmtId="164" fontId="0" fillId="7" borderId="22" xfId="0" applyNumberFormat="1" applyFill="1" applyBorder="1"/>
    <xf numFmtId="164" fontId="0" fillId="7" borderId="53" xfId="0" applyNumberFormat="1" applyFill="1" applyBorder="1"/>
    <xf numFmtId="0" fontId="0" fillId="3" borderId="0" xfId="0" applyFill="1"/>
    <xf numFmtId="2" fontId="0" fillId="3" borderId="63" xfId="0" applyNumberFormat="1" applyFill="1" applyBorder="1"/>
    <xf numFmtId="0" fontId="0" fillId="7" borderId="0" xfId="0" applyFill="1" applyAlignment="1">
      <alignment vertical="center"/>
    </xf>
    <xf numFmtId="0" fontId="0" fillId="7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center"/>
    </xf>
    <xf numFmtId="0" fontId="3" fillId="0" borderId="43" xfId="0" applyFont="1" applyBorder="1"/>
    <xf numFmtId="0" fontId="0" fillId="7" borderId="0" xfId="0" applyFill="1"/>
    <xf numFmtId="0" fontId="0" fillId="0" borderId="44" xfId="0" applyBorder="1"/>
    <xf numFmtId="0" fontId="0" fillId="0" borderId="49" xfId="0" applyBorder="1"/>
    <xf numFmtId="0" fontId="0" fillId="0" borderId="23" xfId="0" applyBorder="1"/>
    <xf numFmtId="0" fontId="0" fillId="0" borderId="24" xfId="0" applyBorder="1"/>
    <xf numFmtId="0" fontId="0" fillId="0" borderId="15" xfId="0" applyBorder="1"/>
    <xf numFmtId="0" fontId="0" fillId="0" borderId="16" xfId="0" applyBorder="1"/>
    <xf numFmtId="0" fontId="3" fillId="10" borderId="15" xfId="0" applyFont="1" applyFill="1" applyBorder="1"/>
    <xf numFmtId="0" fontId="3" fillId="10" borderId="24" xfId="0" applyFont="1" applyFill="1" applyBorder="1"/>
    <xf numFmtId="0" fontId="3" fillId="10" borderId="25" xfId="0" applyFont="1" applyFill="1" applyBorder="1"/>
    <xf numFmtId="0" fontId="10" fillId="10" borderId="33" xfId="0" applyFont="1" applyFill="1" applyBorder="1" applyAlignment="1">
      <alignment horizontal="center" vertical="center"/>
    </xf>
    <xf numFmtId="0" fontId="10" fillId="10" borderId="43" xfId="0" applyFont="1" applyFill="1" applyBorder="1" applyAlignment="1">
      <alignment horizontal="center" vertical="center"/>
    </xf>
    <xf numFmtId="0" fontId="10" fillId="10" borderId="42" xfId="0" applyFont="1" applyFill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63" xfId="0" applyBorder="1"/>
    <xf numFmtId="0" fontId="4" fillId="0" borderId="0" xfId="0" applyFont="1" applyAlignment="1">
      <alignment vertical="center"/>
    </xf>
    <xf numFmtId="49" fontId="3" fillId="10" borderId="33" xfId="0" applyNumberFormat="1" applyFont="1" applyFill="1" applyBorder="1" applyAlignment="1">
      <alignment horizontal="center" vertical="center"/>
    </xf>
    <xf numFmtId="49" fontId="3" fillId="10" borderId="43" xfId="0" applyNumberFormat="1" applyFont="1" applyFill="1" applyBorder="1" applyAlignment="1">
      <alignment horizontal="center" vertical="center"/>
    </xf>
    <xf numFmtId="49" fontId="3" fillId="10" borderId="4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7" borderId="42" xfId="0" applyFont="1" applyFill="1" applyBorder="1"/>
    <xf numFmtId="49" fontId="3" fillId="7" borderId="42" xfId="0" applyNumberFormat="1" applyFont="1" applyFill="1" applyBorder="1" applyAlignment="1">
      <alignment horizontal="center" vertical="center"/>
    </xf>
    <xf numFmtId="2" fontId="0" fillId="7" borderId="42" xfId="0" applyNumberFormat="1" applyFill="1" applyBorder="1"/>
    <xf numFmtId="0" fontId="3" fillId="0" borderId="30" xfId="0" applyFont="1" applyBorder="1"/>
    <xf numFmtId="49" fontId="3" fillId="0" borderId="45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164" fontId="0" fillId="0" borderId="35" xfId="0" applyNumberFormat="1" applyBorder="1"/>
    <xf numFmtId="164" fontId="0" fillId="0" borderId="36" xfId="0" applyNumberFormat="1" applyBorder="1"/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165" fontId="19" fillId="0" borderId="37" xfId="0" applyNumberFormat="1" applyFont="1" applyBorder="1" applyAlignment="1">
      <alignment horizontal="center" vertical="center"/>
    </xf>
    <xf numFmtId="0" fontId="19" fillId="0" borderId="58" xfId="0" applyFont="1" applyBorder="1" applyAlignment="1">
      <alignment vertical="center"/>
    </xf>
    <xf numFmtId="49" fontId="16" fillId="0" borderId="33" xfId="0" applyNumberFormat="1" applyFont="1" applyBorder="1" applyAlignment="1">
      <alignment wrapText="1"/>
    </xf>
    <xf numFmtId="49" fontId="19" fillId="0" borderId="58" xfId="0" applyNumberFormat="1" applyFont="1" applyBorder="1" applyAlignment="1">
      <alignment vertical="center"/>
    </xf>
    <xf numFmtId="0" fontId="16" fillId="0" borderId="54" xfId="0" applyFont="1" applyBorder="1"/>
    <xf numFmtId="165" fontId="19" fillId="0" borderId="61" xfId="0" applyNumberFormat="1" applyFont="1" applyBorder="1" applyAlignment="1">
      <alignment horizontal="center" vertical="center"/>
    </xf>
    <xf numFmtId="0" fontId="19" fillId="0" borderId="64" xfId="0" applyFont="1" applyBorder="1" applyAlignment="1">
      <alignment vertical="center"/>
    </xf>
    <xf numFmtId="164" fontId="0" fillId="0" borderId="54" xfId="0" applyNumberFormat="1" applyBorder="1" applyAlignment="1">
      <alignment horizontal="center"/>
    </xf>
    <xf numFmtId="0" fontId="20" fillId="0" borderId="58" xfId="0" applyFont="1" applyBorder="1" applyAlignment="1">
      <alignment horizontal="center" vertical="center" wrapText="1"/>
    </xf>
    <xf numFmtId="165" fontId="20" fillId="0" borderId="58" xfId="0" applyNumberFormat="1" applyFon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0" fillId="0" borderId="27" xfId="0" applyBorder="1"/>
    <xf numFmtId="0" fontId="0" fillId="0" borderId="61" xfId="0" applyBorder="1"/>
    <xf numFmtId="164" fontId="0" fillId="0" borderId="55" xfId="0" applyNumberFormat="1" applyBorder="1"/>
    <xf numFmtId="0" fontId="3" fillId="10" borderId="39" xfId="0" applyFont="1" applyFill="1" applyBorder="1"/>
    <xf numFmtId="0" fontId="10" fillId="10" borderId="47" xfId="0" applyFont="1" applyFill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2" fontId="0" fillId="0" borderId="51" xfId="0" applyNumberFormat="1" applyBorder="1"/>
    <xf numFmtId="164" fontId="0" fillId="0" borderId="63" xfId="0" applyNumberFormat="1" applyBorder="1"/>
    <xf numFmtId="2" fontId="0" fillId="0" borderId="45" xfId="0" applyNumberFormat="1" applyBorder="1"/>
    <xf numFmtId="0" fontId="0" fillId="0" borderId="48" xfId="0" applyBorder="1"/>
    <xf numFmtId="0" fontId="0" fillId="3" borderId="49" xfId="0" applyFill="1" applyBorder="1"/>
    <xf numFmtId="2" fontId="0" fillId="3" borderId="36" xfId="0" applyNumberFormat="1" applyFill="1" applyBorder="1"/>
    <xf numFmtId="0" fontId="0" fillId="3" borderId="59" xfId="0" applyFill="1" applyBorder="1"/>
    <xf numFmtId="49" fontId="3" fillId="2" borderId="29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3" fillId="0" borderId="15" xfId="0" applyFont="1" applyBorder="1"/>
    <xf numFmtId="2" fontId="0" fillId="0" borderId="35" xfId="0" applyNumberFormat="1" applyBorder="1"/>
    <xf numFmtId="0" fontId="3" fillId="0" borderId="25" xfId="0" applyFont="1" applyBorder="1"/>
    <xf numFmtId="0" fontId="10" fillId="0" borderId="47" xfId="0" applyFont="1" applyBorder="1" applyAlignment="1">
      <alignment horizontal="center" vertical="center"/>
    </xf>
    <xf numFmtId="2" fontId="0" fillId="3" borderId="34" xfId="0" applyNumberFormat="1" applyFill="1" applyBorder="1"/>
    <xf numFmtId="0" fontId="0" fillId="3" borderId="38" xfId="0" applyFill="1" applyBorder="1"/>
    <xf numFmtId="164" fontId="0" fillId="2" borderId="34" xfId="0" applyNumberFormat="1" applyFill="1" applyBorder="1"/>
    <xf numFmtId="0" fontId="3" fillId="2" borderId="43" xfId="0" applyFont="1" applyFill="1" applyBorder="1"/>
    <xf numFmtId="0" fontId="0" fillId="7" borderId="7" xfId="0" applyFill="1" applyBorder="1"/>
    <xf numFmtId="0" fontId="0" fillId="2" borderId="38" xfId="0" applyFill="1" applyBorder="1"/>
    <xf numFmtId="2" fontId="0" fillId="2" borderId="34" xfId="0" applyNumberFormat="1" applyFill="1" applyBorder="1"/>
    <xf numFmtId="2" fontId="0" fillId="2" borderId="35" xfId="0" applyNumberFormat="1" applyFill="1" applyBorder="1"/>
    <xf numFmtId="49" fontId="3" fillId="2" borderId="7" xfId="0" applyNumberFormat="1" applyFont="1" applyFill="1" applyBorder="1" applyAlignment="1">
      <alignment horizontal="center" vertical="center"/>
    </xf>
    <xf numFmtId="2" fontId="0" fillId="2" borderId="36" xfId="0" applyNumberFormat="1" applyFill="1" applyBorder="1"/>
    <xf numFmtId="49" fontId="3" fillId="2" borderId="39" xfId="0" applyNumberFormat="1" applyFont="1" applyFill="1" applyBorder="1" applyAlignment="1">
      <alignment horizontal="center" vertical="center"/>
    </xf>
    <xf numFmtId="0" fontId="0" fillId="2" borderId="67" xfId="0" applyFill="1" applyBorder="1"/>
    <xf numFmtId="164" fontId="0" fillId="2" borderId="41" xfId="0" applyNumberFormat="1" applyFill="1" applyBorder="1"/>
    <xf numFmtId="2" fontId="0" fillId="0" borderId="66" xfId="0" applyNumberFormat="1" applyBorder="1"/>
    <xf numFmtId="0" fontId="0" fillId="0" borderId="67" xfId="0" applyBorder="1"/>
    <xf numFmtId="0" fontId="3" fillId="11" borderId="1" xfId="0" applyFont="1" applyFill="1" applyBorder="1"/>
    <xf numFmtId="49" fontId="3" fillId="11" borderId="1" xfId="0" applyNumberFormat="1" applyFont="1" applyFill="1" applyBorder="1" applyAlignment="1">
      <alignment horizontal="center" vertical="center"/>
    </xf>
    <xf numFmtId="0" fontId="10" fillId="11" borderId="52" xfId="0" applyFont="1" applyFill="1" applyBorder="1" applyAlignment="1">
      <alignment horizontal="center" vertical="center"/>
    </xf>
    <xf numFmtId="2" fontId="0" fillId="11" borderId="60" xfId="0" applyNumberFormat="1" applyFill="1" applyBorder="1"/>
    <xf numFmtId="0" fontId="0" fillId="11" borderId="68" xfId="0" applyFill="1" applyBorder="1"/>
    <xf numFmtId="164" fontId="0" fillId="11" borderId="53" xfId="0" applyNumberFormat="1" applyFill="1" applyBorder="1"/>
    <xf numFmtId="2" fontId="0" fillId="2" borderId="63" xfId="0" applyNumberFormat="1" applyFill="1" applyBorder="1"/>
    <xf numFmtId="0" fontId="3" fillId="2" borderId="39" xfId="0" applyFont="1" applyFill="1" applyBorder="1"/>
    <xf numFmtId="0" fontId="10" fillId="2" borderId="47" xfId="0" applyFont="1" applyFill="1" applyBorder="1" applyAlignment="1">
      <alignment horizontal="center" vertical="center"/>
    </xf>
    <xf numFmtId="0" fontId="3" fillId="2" borderId="42" xfId="0" applyFont="1" applyFill="1" applyBorder="1"/>
    <xf numFmtId="2" fontId="0" fillId="0" borderId="34" xfId="0" applyNumberFormat="1" applyBorder="1"/>
    <xf numFmtId="2" fontId="0" fillId="0" borderId="36" xfId="0" applyNumberFormat="1" applyBorder="1"/>
    <xf numFmtId="0" fontId="3" fillId="0" borderId="23" xfId="0" applyFont="1" applyBorder="1"/>
    <xf numFmtId="49" fontId="3" fillId="0" borderId="23" xfId="0" applyNumberFormat="1" applyFont="1" applyBorder="1" applyAlignment="1">
      <alignment horizontal="center" vertical="center"/>
    </xf>
    <xf numFmtId="2" fontId="0" fillId="0" borderId="65" xfId="0" applyNumberFormat="1" applyBorder="1"/>
    <xf numFmtId="49" fontId="3" fillId="7" borderId="0" xfId="0" applyNumberFormat="1" applyFont="1" applyFill="1" applyAlignment="1">
      <alignment horizontal="center" vertical="center"/>
    </xf>
    <xf numFmtId="49" fontId="3" fillId="7" borderId="43" xfId="0" applyNumberFormat="1" applyFont="1" applyFill="1" applyBorder="1" applyAlignment="1">
      <alignment horizontal="center" vertical="center"/>
    </xf>
    <xf numFmtId="0" fontId="3" fillId="2" borderId="47" xfId="0" applyFont="1" applyFill="1" applyBorder="1"/>
    <xf numFmtId="49" fontId="3" fillId="2" borderId="12" xfId="0" applyNumberFormat="1" applyFont="1" applyFill="1" applyBorder="1" applyAlignment="1">
      <alignment horizontal="center" vertical="center"/>
    </xf>
    <xf numFmtId="0" fontId="3" fillId="3" borderId="25" xfId="0" applyFont="1" applyFill="1" applyBorder="1"/>
    <xf numFmtId="164" fontId="0" fillId="3" borderId="22" xfId="0" applyNumberFormat="1" applyFill="1" applyBorder="1"/>
    <xf numFmtId="0" fontId="3" fillId="10" borderId="26" xfId="0" applyFont="1" applyFill="1" applyBorder="1"/>
    <xf numFmtId="0" fontId="10" fillId="10" borderId="54" xfId="0" applyFont="1" applyFill="1" applyBorder="1" applyAlignment="1">
      <alignment horizontal="center" vertical="center"/>
    </xf>
    <xf numFmtId="0" fontId="0" fillId="0" borderId="51" xfId="0" applyBorder="1"/>
    <xf numFmtId="0" fontId="0" fillId="0" borderId="29" xfId="0" applyBorder="1"/>
    <xf numFmtId="49" fontId="3" fillId="10" borderId="5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0" fillId="0" borderId="32" xfId="0" applyFont="1" applyBorder="1" applyAlignment="1">
      <alignment wrapText="1"/>
    </xf>
    <xf numFmtId="49" fontId="0" fillId="0" borderId="29" xfId="0" applyNumberFormat="1" applyBorder="1" applyAlignment="1">
      <alignment horizontal="center" vertical="center"/>
    </xf>
    <xf numFmtId="164" fontId="0" fillId="0" borderId="54" xfId="0" applyNumberFormat="1" applyBorder="1"/>
    <xf numFmtId="2" fontId="2" fillId="6" borderId="53" xfId="0" applyNumberFormat="1" applyFont="1" applyFill="1" applyBorder="1" applyAlignment="1">
      <alignment horizontal="center" vertical="center" wrapText="1"/>
    </xf>
    <xf numFmtId="49" fontId="3" fillId="3" borderId="31" xfId="0" applyNumberFormat="1" applyFont="1" applyFill="1" applyBorder="1" applyAlignment="1">
      <alignment horizontal="center" vertical="center"/>
    </xf>
    <xf numFmtId="49" fontId="3" fillId="3" borderId="33" xfId="0" applyNumberFormat="1" applyFont="1" applyFill="1" applyBorder="1" applyAlignment="1">
      <alignment horizontal="center" vertical="center"/>
    </xf>
    <xf numFmtId="164" fontId="0" fillId="0" borderId="20" xfId="0" applyNumberFormat="1" applyBorder="1" applyAlignment="1">
      <alignment vertical="center"/>
    </xf>
    <xf numFmtId="2" fontId="2" fillId="6" borderId="28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7" xfId="0" applyBorder="1" applyAlignment="1">
      <alignment vertical="center"/>
    </xf>
    <xf numFmtId="164" fontId="0" fillId="0" borderId="21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9" xfId="0" applyBorder="1" applyAlignment="1">
      <alignment vertical="center"/>
    </xf>
    <xf numFmtId="49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19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49" fontId="0" fillId="0" borderId="7" xfId="0" applyNumberFormat="1" applyBorder="1" applyAlignment="1">
      <alignment horizontal="center"/>
    </xf>
    <xf numFmtId="0" fontId="0" fillId="0" borderId="16" xfId="0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9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18" xfId="0" applyNumberFormat="1" applyBorder="1" applyAlignment="1">
      <alignment vertical="center"/>
    </xf>
    <xf numFmtId="2" fontId="0" fillId="0" borderId="20" xfId="0" applyNumberFormat="1" applyBorder="1"/>
    <xf numFmtId="2" fontId="7" fillId="0" borderId="35" xfId="0" applyNumberFormat="1" applyFont="1" applyBorder="1"/>
    <xf numFmtId="0" fontId="3" fillId="3" borderId="26" xfId="0" applyFont="1" applyFill="1" applyBorder="1"/>
    <xf numFmtId="0" fontId="10" fillId="3" borderId="54" xfId="0" applyFont="1" applyFill="1" applyBorder="1" applyAlignment="1">
      <alignment horizontal="center" vertical="center"/>
    </xf>
    <xf numFmtId="2" fontId="0" fillId="3" borderId="55" xfId="0" applyNumberFormat="1" applyFill="1" applyBorder="1"/>
    <xf numFmtId="164" fontId="0" fillId="3" borderId="55" xfId="0" applyNumberFormat="1" applyFill="1" applyBorder="1"/>
    <xf numFmtId="49" fontId="0" fillId="0" borderId="17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21" xfId="0" applyNumberFormat="1" applyBorder="1" applyAlignment="1">
      <alignment vertical="center"/>
    </xf>
    <xf numFmtId="0" fontId="0" fillId="3" borderId="39" xfId="0" applyFill="1" applyBorder="1"/>
    <xf numFmtId="0" fontId="0" fillId="3" borderId="26" xfId="0" applyFill="1" applyBorder="1"/>
    <xf numFmtId="0" fontId="0" fillId="3" borderId="29" xfId="0" applyFill="1" applyBorder="1" applyAlignment="1">
      <alignment horizontal="left"/>
    </xf>
    <xf numFmtId="0" fontId="0" fillId="3" borderId="66" xfId="0" applyFill="1" applyBorder="1"/>
    <xf numFmtId="0" fontId="0" fillId="3" borderId="27" xfId="0" applyFill="1" applyBorder="1"/>
    <xf numFmtId="0" fontId="10" fillId="3" borderId="42" xfId="0" applyFont="1" applyFill="1" applyBorder="1" applyAlignment="1">
      <alignment horizontal="center" vertical="center"/>
    </xf>
    <xf numFmtId="2" fontId="0" fillId="3" borderId="65" xfId="0" applyNumberFormat="1" applyFill="1" applyBorder="1"/>
    <xf numFmtId="0" fontId="0" fillId="3" borderId="7" xfId="0" applyFill="1" applyBorder="1"/>
    <xf numFmtId="49" fontId="3" fillId="3" borderId="30" xfId="0" applyNumberFormat="1" applyFont="1" applyFill="1" applyBorder="1" applyAlignment="1">
      <alignment horizontal="center" vertical="center"/>
    </xf>
    <xf numFmtId="0" fontId="0" fillId="3" borderId="67" xfId="0" applyFill="1" applyBorder="1"/>
    <xf numFmtId="0" fontId="3" fillId="7" borderId="23" xfId="0" applyFont="1" applyFill="1" applyBorder="1"/>
    <xf numFmtId="2" fontId="0" fillId="7" borderId="34" xfId="0" applyNumberFormat="1" applyFill="1" applyBorder="1"/>
    <xf numFmtId="0" fontId="0" fillId="7" borderId="38" xfId="0" applyFill="1" applyBorder="1"/>
    <xf numFmtId="164" fontId="0" fillId="7" borderId="18" xfId="0" applyNumberFormat="1" applyFill="1" applyBorder="1"/>
    <xf numFmtId="0" fontId="0" fillId="7" borderId="0" xfId="0" applyFill="1" applyAlignment="1">
      <alignment horizontal="left" vertical="center"/>
    </xf>
    <xf numFmtId="2" fontId="0" fillId="7" borderId="35" xfId="0" applyNumberFormat="1" applyFill="1" applyBorder="1"/>
    <xf numFmtId="0" fontId="0" fillId="7" borderId="37" xfId="0" applyFill="1" applyBorder="1"/>
    <xf numFmtId="0" fontId="3" fillId="7" borderId="25" xfId="0" applyFont="1" applyFill="1" applyBorder="1"/>
    <xf numFmtId="49" fontId="3" fillId="7" borderId="25" xfId="0" applyNumberFormat="1" applyFont="1" applyFill="1" applyBorder="1" applyAlignment="1">
      <alignment horizontal="center" vertical="center"/>
    </xf>
    <xf numFmtId="2" fontId="0" fillId="7" borderId="65" xfId="0" applyNumberFormat="1" applyFill="1" applyBorder="1"/>
    <xf numFmtId="0" fontId="0" fillId="7" borderId="44" xfId="0" applyFill="1" applyBorder="1"/>
    <xf numFmtId="49" fontId="0" fillId="7" borderId="23" xfId="0" applyNumberFormat="1" applyFill="1" applyBorder="1" applyAlignment="1">
      <alignment horizontal="center" vertical="center"/>
    </xf>
    <xf numFmtId="2" fontId="0" fillId="7" borderId="34" xfId="0" applyNumberFormat="1" applyFill="1" applyBorder="1" applyAlignment="1">
      <alignment vertical="center"/>
    </xf>
    <xf numFmtId="0" fontId="33" fillId="7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0" fillId="7" borderId="60" xfId="0" applyFill="1" applyBorder="1"/>
    <xf numFmtId="0" fontId="3" fillId="3" borderId="43" xfId="0" applyFont="1" applyFill="1" applyBorder="1"/>
    <xf numFmtId="0" fontId="3" fillId="3" borderId="54" xfId="0" applyFont="1" applyFill="1" applyBorder="1"/>
    <xf numFmtId="0" fontId="3" fillId="2" borderId="30" xfId="0" applyFont="1" applyFill="1" applyBorder="1"/>
    <xf numFmtId="0" fontId="0" fillId="0" borderId="31" xfId="0" applyBorder="1"/>
    <xf numFmtId="0" fontId="0" fillId="0" borderId="33" xfId="0" applyBorder="1"/>
    <xf numFmtId="0" fontId="0" fillId="0" borderId="43" xfId="0" applyBorder="1"/>
    <xf numFmtId="0" fontId="0" fillId="0" borderId="54" xfId="0" applyBorder="1"/>
    <xf numFmtId="49" fontId="0" fillId="0" borderId="62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0" fontId="0" fillId="0" borderId="47" xfId="0" applyBorder="1"/>
    <xf numFmtId="2" fontId="0" fillId="3" borderId="33" xfId="0" applyNumberFormat="1" applyFill="1" applyBorder="1"/>
    <xf numFmtId="49" fontId="3" fillId="3" borderId="43" xfId="0" applyNumberFormat="1" applyFont="1" applyFill="1" applyBorder="1" applyAlignment="1">
      <alignment horizontal="center" vertical="center"/>
    </xf>
    <xf numFmtId="0" fontId="3" fillId="3" borderId="33" xfId="0" applyFont="1" applyFill="1" applyBorder="1"/>
    <xf numFmtId="0" fontId="3" fillId="3" borderId="30" xfId="0" applyFont="1" applyFill="1" applyBorder="1"/>
    <xf numFmtId="49" fontId="3" fillId="3" borderId="54" xfId="0" applyNumberFormat="1" applyFont="1" applyFill="1" applyBorder="1" applyAlignment="1">
      <alignment horizontal="center" vertical="center"/>
    </xf>
    <xf numFmtId="2" fontId="0" fillId="3" borderId="30" xfId="0" applyNumberFormat="1" applyFill="1" applyBorder="1"/>
    <xf numFmtId="0" fontId="0" fillId="3" borderId="32" xfId="0" applyFill="1" applyBorder="1"/>
    <xf numFmtId="0" fontId="3" fillId="0" borderId="54" xfId="0" applyFont="1" applyBorder="1"/>
    <xf numFmtId="49" fontId="3" fillId="0" borderId="26" xfId="0" applyNumberFormat="1" applyFont="1" applyBorder="1" applyAlignment="1">
      <alignment horizontal="center" vertical="center"/>
    </xf>
    <xf numFmtId="0" fontId="0" fillId="0" borderId="32" xfId="0" applyBorder="1"/>
    <xf numFmtId="0" fontId="7" fillId="2" borderId="7" xfId="0" applyFont="1" applyFill="1" applyBorder="1"/>
    <xf numFmtId="0" fontId="0" fillId="0" borderId="26" xfId="0" applyBorder="1"/>
    <xf numFmtId="49" fontId="0" fillId="0" borderId="51" xfId="0" applyNumberFormat="1" applyBorder="1" applyAlignment="1">
      <alignment horizontal="center" vertical="center"/>
    </xf>
    <xf numFmtId="0" fontId="0" fillId="0" borderId="45" xfId="0" applyBorder="1"/>
    <xf numFmtId="0" fontId="0" fillId="0" borderId="23" xfId="0" applyBorder="1" applyAlignment="1">
      <alignment horizontal="center"/>
    </xf>
    <xf numFmtId="2" fontId="0" fillId="0" borderId="30" xfId="0" applyNumberFormat="1" applyBorder="1"/>
    <xf numFmtId="2" fontId="0" fillId="0" borderId="29" xfId="0" applyNumberFormat="1" applyBorder="1"/>
    <xf numFmtId="164" fontId="0" fillId="0" borderId="27" xfId="0" applyNumberFormat="1" applyBorder="1"/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/>
    </xf>
    <xf numFmtId="4" fontId="0" fillId="0" borderId="0" xfId="0" applyNumberFormat="1"/>
    <xf numFmtId="2" fontId="0" fillId="2" borderId="65" xfId="0" applyNumberFormat="1" applyFill="1" applyBorder="1"/>
    <xf numFmtId="0" fontId="0" fillId="2" borderId="48" xfId="0" applyFill="1" applyBorder="1"/>
    <xf numFmtId="49" fontId="3" fillId="2" borderId="26" xfId="0" applyNumberFormat="1" applyFont="1" applyFill="1" applyBorder="1" applyAlignment="1">
      <alignment horizontal="center" vertical="center"/>
    </xf>
    <xf numFmtId="0" fontId="0" fillId="2" borderId="61" xfId="0" applyFill="1" applyBorder="1"/>
    <xf numFmtId="164" fontId="0" fillId="2" borderId="55" xfId="0" applyNumberFormat="1" applyFill="1" applyBorder="1"/>
    <xf numFmtId="2" fontId="0" fillId="0" borderId="63" xfId="0" applyNumberFormat="1" applyBorder="1"/>
    <xf numFmtId="2" fontId="0" fillId="0" borderId="27" xfId="0" applyNumberFormat="1" applyBorder="1"/>
    <xf numFmtId="49" fontId="3" fillId="2" borderId="51" xfId="0" applyNumberFormat="1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7" fillId="6" borderId="28" xfId="0" applyFont="1" applyFill="1" applyBorder="1" applyAlignment="1">
      <alignment horizontal="center" vertical="center"/>
    </xf>
    <xf numFmtId="49" fontId="2" fillId="6" borderId="13" xfId="0" applyNumberFormat="1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164" fontId="2" fillId="6" borderId="28" xfId="0" applyNumberFormat="1" applyFont="1" applyFill="1" applyBorder="1" applyAlignment="1">
      <alignment horizontal="center" vertical="center"/>
    </xf>
    <xf numFmtId="49" fontId="3" fillId="3" borderId="26" xfId="0" applyNumberFormat="1" applyFont="1" applyFill="1" applyBorder="1" applyAlignment="1">
      <alignment horizontal="center" vertical="center"/>
    </xf>
    <xf numFmtId="0" fontId="0" fillId="3" borderId="61" xfId="0" applyFill="1" applyBorder="1"/>
    <xf numFmtId="0" fontId="32" fillId="0" borderId="0" xfId="2" applyFont="1" applyFill="1" applyBorder="1" applyAlignment="1">
      <alignment horizontal="left"/>
    </xf>
    <xf numFmtId="49" fontId="3" fillId="2" borderId="48" xfId="0" applyNumberFormat="1" applyFont="1" applyFill="1" applyBorder="1" applyAlignment="1">
      <alignment horizontal="center" vertical="center"/>
    </xf>
    <xf numFmtId="2" fontId="0" fillId="0" borderId="22" xfId="0" applyNumberFormat="1" applyBorder="1"/>
    <xf numFmtId="2" fontId="0" fillId="3" borderId="21" xfId="0" applyNumberFormat="1" applyFill="1" applyBorder="1"/>
    <xf numFmtId="0" fontId="0" fillId="3" borderId="11" xfId="0" applyFill="1" applyBorder="1"/>
    <xf numFmtId="2" fontId="7" fillId="0" borderId="34" xfId="0" applyNumberFormat="1" applyFont="1" applyBorder="1"/>
    <xf numFmtId="0" fontId="7" fillId="0" borderId="9" xfId="0" applyFont="1" applyBorder="1"/>
    <xf numFmtId="0" fontId="3" fillId="0" borderId="26" xfId="0" applyFont="1" applyBorder="1"/>
    <xf numFmtId="0" fontId="10" fillId="2" borderId="54" xfId="0" applyFont="1" applyFill="1" applyBorder="1" applyAlignment="1">
      <alignment horizontal="center" vertical="center"/>
    </xf>
    <xf numFmtId="2" fontId="7" fillId="0" borderId="27" xfId="0" applyNumberFormat="1" applyFont="1" applyBorder="1"/>
    <xf numFmtId="0" fontId="7" fillId="2" borderId="61" xfId="0" applyFont="1" applyFill="1" applyBorder="1"/>
    <xf numFmtId="0" fontId="0" fillId="0" borderId="32" xfId="0" applyBorder="1" applyAlignment="1">
      <alignment horizontal="left"/>
    </xf>
    <xf numFmtId="49" fontId="0" fillId="0" borderId="73" xfId="0" applyNumberForma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2" fontId="3" fillId="0" borderId="73" xfId="0" applyNumberFormat="1" applyFont="1" applyBorder="1"/>
    <xf numFmtId="0" fontId="3" fillId="0" borderId="73" xfId="0" applyFont="1" applyBorder="1"/>
    <xf numFmtId="2" fontId="3" fillId="0" borderId="55" xfId="0" applyNumberFormat="1" applyFont="1" applyBorder="1"/>
    <xf numFmtId="0" fontId="0" fillId="0" borderId="9" xfId="0" applyBorder="1" applyAlignment="1">
      <alignment horizontal="left"/>
    </xf>
    <xf numFmtId="49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/>
    <xf numFmtId="0" fontId="3" fillId="0" borderId="4" xfId="0" applyFont="1" applyBorder="1"/>
    <xf numFmtId="2" fontId="3" fillId="0" borderId="18" xfId="0" applyNumberFormat="1" applyFont="1" applyBorder="1"/>
    <xf numFmtId="0" fontId="0" fillId="0" borderId="7" xfId="0" applyBorder="1" applyAlignment="1">
      <alignment horizontal="left"/>
    </xf>
    <xf numFmtId="49" fontId="0" fillId="0" borderId="5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/>
    <xf numFmtId="0" fontId="3" fillId="0" borderId="5" xfId="0" applyFont="1" applyBorder="1"/>
    <xf numFmtId="2" fontId="3" fillId="0" borderId="19" xfId="0" applyNumberFormat="1" applyFont="1" applyBorder="1"/>
    <xf numFmtId="0" fontId="0" fillId="3" borderId="1" xfId="0" applyFill="1" applyBorder="1"/>
    <xf numFmtId="0" fontId="0" fillId="3" borderId="2" xfId="0" applyFill="1" applyBorder="1" applyAlignment="1">
      <alignment horizontal="left"/>
    </xf>
    <xf numFmtId="0" fontId="0" fillId="3" borderId="3" xfId="0" applyFill="1" applyBorder="1"/>
    <xf numFmtId="0" fontId="0" fillId="3" borderId="0" xfId="0" applyFill="1" applyBorder="1" applyAlignment="1">
      <alignment horizontal="left"/>
    </xf>
    <xf numFmtId="0" fontId="0" fillId="3" borderId="2" xfId="0" applyFill="1" applyBorder="1"/>
    <xf numFmtId="0" fontId="0" fillId="3" borderId="0" xfId="0" applyFill="1" applyBorder="1"/>
    <xf numFmtId="0" fontId="0" fillId="3" borderId="29" xfId="0" applyFill="1" applyBorder="1"/>
    <xf numFmtId="0" fontId="0" fillId="0" borderId="0" xfId="0" applyAlignment="1">
      <alignment horizontal="center"/>
    </xf>
    <xf numFmtId="0" fontId="11" fillId="3" borderId="13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26" fillId="6" borderId="26" xfId="0" applyFont="1" applyFill="1" applyBorder="1" applyAlignment="1">
      <alignment horizontal="center" vertical="center" wrapText="1"/>
    </xf>
    <xf numFmtId="0" fontId="26" fillId="6" borderId="29" xfId="0" applyFont="1" applyFill="1" applyBorder="1" applyAlignment="1">
      <alignment horizontal="center" vertical="center" wrapText="1"/>
    </xf>
    <xf numFmtId="0" fontId="26" fillId="6" borderId="27" xfId="0" applyFont="1" applyFill="1" applyBorder="1" applyAlignment="1">
      <alignment horizontal="center" vertical="center" wrapText="1"/>
    </xf>
    <xf numFmtId="0" fontId="26" fillId="6" borderId="26" xfId="0" applyFont="1" applyFill="1" applyBorder="1" applyAlignment="1">
      <alignment horizontal="center"/>
    </xf>
    <xf numFmtId="0" fontId="26" fillId="6" borderId="29" xfId="0" applyFont="1" applyFill="1" applyBorder="1" applyAlignment="1">
      <alignment horizontal="center"/>
    </xf>
    <xf numFmtId="0" fontId="26" fillId="6" borderId="27" xfId="0" applyFont="1" applyFill="1" applyBorder="1" applyAlignment="1">
      <alignment horizontal="center"/>
    </xf>
    <xf numFmtId="0" fontId="26" fillId="6" borderId="13" xfId="0" applyFont="1" applyFill="1" applyBorder="1" applyAlignment="1">
      <alignment horizontal="center" vertical="center"/>
    </xf>
    <xf numFmtId="0" fontId="26" fillId="6" borderId="8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/>
    </xf>
    <xf numFmtId="0" fontId="28" fillId="6" borderId="13" xfId="0" applyFont="1" applyFill="1" applyBorder="1" applyAlignment="1">
      <alignment horizontal="center" vertical="center"/>
    </xf>
    <xf numFmtId="0" fontId="28" fillId="6" borderId="8" xfId="0" applyFont="1" applyFill="1" applyBorder="1" applyAlignment="1">
      <alignment horizontal="center" vertical="center"/>
    </xf>
    <xf numFmtId="0" fontId="28" fillId="6" borderId="14" xfId="0" applyFont="1" applyFill="1" applyBorder="1" applyAlignment="1">
      <alignment horizontal="center" vertical="center"/>
    </xf>
    <xf numFmtId="14" fontId="23" fillId="2" borderId="8" xfId="0" applyNumberFormat="1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/>
    </xf>
    <xf numFmtId="0" fontId="30" fillId="6" borderId="2" xfId="0" applyFont="1" applyFill="1" applyBorder="1" applyAlignment="1">
      <alignment horizontal="center"/>
    </xf>
    <xf numFmtId="0" fontId="30" fillId="6" borderId="3" xfId="0" applyFont="1" applyFill="1" applyBorder="1" applyAlignment="1">
      <alignment horizontal="center"/>
    </xf>
    <xf numFmtId="0" fontId="31" fillId="9" borderId="1" xfId="0" applyFont="1" applyFill="1" applyBorder="1" applyAlignment="1">
      <alignment horizontal="center" vertical="center"/>
    </xf>
    <xf numFmtId="0" fontId="31" fillId="9" borderId="2" xfId="0" applyFont="1" applyFill="1" applyBorder="1" applyAlignment="1">
      <alignment horizontal="center" vertical="center"/>
    </xf>
    <xf numFmtId="0" fontId="31" fillId="9" borderId="3" xfId="0" applyFont="1" applyFill="1" applyBorder="1" applyAlignment="1">
      <alignment horizontal="center" vertical="center"/>
    </xf>
    <xf numFmtId="0" fontId="31" fillId="9" borderId="69" xfId="0" applyFont="1" applyFill="1" applyBorder="1" applyAlignment="1">
      <alignment horizontal="center" vertical="center"/>
    </xf>
    <xf numFmtId="0" fontId="31" fillId="9" borderId="70" xfId="0" applyFont="1" applyFill="1" applyBorder="1" applyAlignment="1">
      <alignment horizontal="center" vertical="center"/>
    </xf>
    <xf numFmtId="0" fontId="31" fillId="9" borderId="7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164" fontId="1" fillId="0" borderId="66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0" fontId="18" fillId="3" borderId="13" xfId="0" applyFont="1" applyFill="1" applyBorder="1" applyAlignment="1">
      <alignment horizontal="center" wrapText="1"/>
    </xf>
    <xf numFmtId="0" fontId="18" fillId="3" borderId="8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25" fillId="4" borderId="13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0" fillId="0" borderId="23" xfId="0" applyFill="1" applyBorder="1" applyAlignment="1">
      <alignment vertical="center"/>
    </xf>
    <xf numFmtId="0" fontId="0" fillId="0" borderId="31" xfId="0" applyFill="1" applyBorder="1" applyAlignment="1">
      <alignment horizontal="center"/>
    </xf>
    <xf numFmtId="0" fontId="0" fillId="0" borderId="38" xfId="0" applyFill="1" applyBorder="1" applyAlignment="1">
      <alignment horizontal="center" vertical="center"/>
    </xf>
    <xf numFmtId="2" fontId="0" fillId="0" borderId="57" xfId="0" applyNumberFormat="1" applyFill="1" applyBorder="1"/>
    <xf numFmtId="0" fontId="0" fillId="0" borderId="9" xfId="0" applyFill="1" applyBorder="1"/>
    <xf numFmtId="164" fontId="0" fillId="0" borderId="18" xfId="0" applyNumberForma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43" xfId="0" applyFill="1" applyBorder="1" applyAlignment="1">
      <alignment horizontal="center"/>
    </xf>
    <xf numFmtId="0" fontId="0" fillId="0" borderId="37" xfId="0" applyFill="1" applyBorder="1" applyAlignment="1">
      <alignment horizontal="center" vertical="center"/>
    </xf>
    <xf numFmtId="2" fontId="0" fillId="0" borderId="72" xfId="0" applyNumberFormat="1" applyFill="1" applyBorder="1"/>
    <xf numFmtId="0" fontId="0" fillId="0" borderId="17" xfId="0" applyFill="1" applyBorder="1"/>
    <xf numFmtId="164" fontId="0" fillId="0" borderId="19" xfId="0" applyNumberForma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33" xfId="0" applyFill="1" applyBorder="1" applyAlignment="1">
      <alignment horizontal="center"/>
    </xf>
    <xf numFmtId="2" fontId="0" fillId="0" borderId="58" xfId="0" applyNumberFormat="1" applyFill="1" applyBorder="1"/>
    <xf numFmtId="0" fontId="0" fillId="0" borderId="7" xfId="0" applyFill="1" applyBorder="1"/>
    <xf numFmtId="0" fontId="0" fillId="0" borderId="26" xfId="0" applyFill="1" applyBorder="1" applyAlignment="1">
      <alignment vertical="center"/>
    </xf>
    <xf numFmtId="0" fontId="0" fillId="0" borderId="54" xfId="0" applyFill="1" applyBorder="1" applyAlignment="1">
      <alignment horizontal="center"/>
    </xf>
    <xf numFmtId="0" fontId="0" fillId="0" borderId="61" xfId="0" applyFill="1" applyBorder="1" applyAlignment="1">
      <alignment horizontal="center" vertical="center"/>
    </xf>
    <xf numFmtId="2" fontId="0" fillId="0" borderId="64" xfId="0" applyNumberFormat="1" applyFill="1" applyBorder="1" applyAlignment="1">
      <alignment horizontal="right" vertical="center"/>
    </xf>
    <xf numFmtId="0" fontId="0" fillId="0" borderId="32" xfId="0" applyFill="1" applyBorder="1" applyAlignment="1">
      <alignment vertical="center"/>
    </xf>
    <xf numFmtId="164" fontId="0" fillId="0" borderId="55" xfId="0" applyNumberFormat="1" applyFill="1" applyBorder="1" applyAlignment="1">
      <alignment vertical="center"/>
    </xf>
    <xf numFmtId="0" fontId="1" fillId="6" borderId="69" xfId="0" applyFont="1" applyFill="1" applyBorder="1" applyAlignment="1">
      <alignment horizontal="center" vertical="center"/>
    </xf>
    <xf numFmtId="0" fontId="1" fillId="6" borderId="70" xfId="0" applyFont="1" applyFill="1" applyBorder="1" applyAlignment="1">
      <alignment horizontal="center" vertical="center"/>
    </xf>
    <xf numFmtId="0" fontId="1" fillId="6" borderId="70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38" xfId="0" applyBorder="1" applyAlignment="1">
      <alignment horizontal="center"/>
    </xf>
    <xf numFmtId="168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0" fontId="0" fillId="0" borderId="59" xfId="0" applyBorder="1" applyAlignment="1">
      <alignment horizontal="center"/>
    </xf>
    <xf numFmtId="168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1" xfId="0" applyBorder="1" applyAlignment="1">
      <alignment horizontal="center"/>
    </xf>
    <xf numFmtId="0" fontId="0" fillId="0" borderId="73" xfId="0" applyBorder="1" applyAlignment="1">
      <alignment horizontal="center" vertical="center"/>
    </xf>
    <xf numFmtId="168" fontId="0" fillId="0" borderId="73" xfId="0" applyNumberFormat="1" applyFill="1" applyBorder="1" applyAlignment="1">
      <alignment vertical="center"/>
    </xf>
    <xf numFmtId="0" fontId="0" fillId="0" borderId="73" xfId="0" applyBorder="1" applyAlignment="1">
      <alignment vertical="center"/>
    </xf>
    <xf numFmtId="164" fontId="0" fillId="0" borderId="55" xfId="0" applyNumberForma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168" fontId="0" fillId="0" borderId="29" xfId="0" applyNumberFormat="1" applyFill="1" applyBorder="1" applyAlignment="1">
      <alignment vertical="center"/>
    </xf>
    <xf numFmtId="0" fontId="0" fillId="0" borderId="29" xfId="0" applyBorder="1" applyAlignment="1">
      <alignment vertical="center"/>
    </xf>
    <xf numFmtId="168" fontId="0" fillId="0" borderId="4" xfId="0" applyNumberFormat="1" applyFill="1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8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168" fontId="0" fillId="0" borderId="11" xfId="0" applyNumberFormat="1" applyFill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5" xfId="0" applyNumberForma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68" fontId="0" fillId="0" borderId="0" xfId="0" applyNumberFormat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168" fontId="0" fillId="0" borderId="4" xfId="0" applyNumberFormat="1" applyFill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5" xfId="0" applyBorder="1"/>
    <xf numFmtId="168" fontId="0" fillId="0" borderId="0" xfId="0" applyNumberFormat="1"/>
    <xf numFmtId="0" fontId="0" fillId="0" borderId="9" xfId="0" applyFill="1" applyBorder="1" applyAlignment="1">
      <alignment vertical="center"/>
    </xf>
    <xf numFmtId="0" fontId="0" fillId="0" borderId="4" xfId="0" applyBorder="1" applyAlignment="1">
      <alignment horizontal="center"/>
    </xf>
    <xf numFmtId="168" fontId="0" fillId="0" borderId="4" xfId="0" applyNumberFormat="1" applyBorder="1"/>
    <xf numFmtId="0" fontId="0" fillId="0" borderId="4" xfId="0" applyBorder="1"/>
    <xf numFmtId="0" fontId="0" fillId="0" borderId="7" xfId="0" applyFill="1" applyBorder="1" applyAlignment="1">
      <alignment vertical="center"/>
    </xf>
    <xf numFmtId="168" fontId="0" fillId="0" borderId="5" xfId="0" applyNumberFormat="1" applyBorder="1"/>
    <xf numFmtId="0" fontId="0" fillId="0" borderId="10" xfId="0" applyFill="1" applyBorder="1" applyAlignment="1">
      <alignment vertical="center"/>
    </xf>
    <xf numFmtId="0" fontId="0" fillId="0" borderId="49" xfId="0" applyFill="1" applyBorder="1" applyAlignment="1">
      <alignment horizontal="center" vertical="center"/>
    </xf>
    <xf numFmtId="168" fontId="0" fillId="0" borderId="6" xfId="0" applyNumberFormat="1" applyBorder="1"/>
    <xf numFmtId="0" fontId="0" fillId="0" borderId="6" xfId="0" applyBorder="1"/>
    <xf numFmtId="164" fontId="4" fillId="0" borderId="29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27" fillId="7" borderId="13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0" fontId="33" fillId="12" borderId="13" xfId="0" applyFont="1" applyFill="1" applyBorder="1" applyAlignment="1">
      <alignment horizontal="center" vertical="center"/>
    </xf>
    <xf numFmtId="0" fontId="33" fillId="12" borderId="8" xfId="0" applyFont="1" applyFill="1" applyBorder="1" applyAlignment="1">
      <alignment horizontal="center" vertical="center"/>
    </xf>
    <xf numFmtId="0" fontId="33" fillId="12" borderId="14" xfId="0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13889</xdr:colOff>
      <xdr:row>2</xdr:row>
      <xdr:rowOff>8597</xdr:rowOff>
    </xdr:from>
    <xdr:to>
      <xdr:col>1</xdr:col>
      <xdr:colOff>776277</xdr:colOff>
      <xdr:row>2</xdr:row>
      <xdr:rowOff>1159274</xdr:rowOff>
    </xdr:to>
    <xdr:pic>
      <xdr:nvPicPr>
        <xdr:cNvPr id="9" name="Рисунок 8" descr="Сосна горная пумилио сеянец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155" y="949191"/>
          <a:ext cx="762388" cy="1150677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1</xdr:col>
      <xdr:colOff>2602428</xdr:colOff>
      <xdr:row>2</xdr:row>
      <xdr:rowOff>2647</xdr:rowOff>
    </xdr:from>
    <xdr:to>
      <xdr:col>1</xdr:col>
      <xdr:colOff>3952876</xdr:colOff>
      <xdr:row>2</xdr:row>
      <xdr:rowOff>1159939</xdr:rowOff>
    </xdr:to>
    <xdr:pic>
      <xdr:nvPicPr>
        <xdr:cNvPr id="12" name="Рисунок 11" descr="Ель колючая Glauca Мисти Блю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81022" y="943241"/>
          <a:ext cx="1350448" cy="1157292"/>
        </a:xfrm>
        <a:prstGeom prst="rect">
          <a:avLst/>
        </a:prstGeom>
        <a:ln>
          <a:solidFill>
            <a:schemeClr val="tx1"/>
          </a:solidFill>
        </a:ln>
        <a:effectLst/>
      </xdr:spPr>
    </xdr:pic>
    <xdr:clientData/>
  </xdr:twoCellAnchor>
  <xdr:twoCellAnchor editAs="oneCell">
    <xdr:from>
      <xdr:col>1</xdr:col>
      <xdr:colOff>766628</xdr:colOff>
      <xdr:row>2</xdr:row>
      <xdr:rowOff>5953</xdr:rowOff>
    </xdr:from>
    <xdr:to>
      <xdr:col>1</xdr:col>
      <xdr:colOff>2591752</xdr:colOff>
      <xdr:row>2</xdr:row>
      <xdr:rowOff>1157953</xdr:rowOff>
    </xdr:to>
    <xdr:pic>
      <xdr:nvPicPr>
        <xdr:cNvPr id="14" name="Рисунок 13" descr="Сосна горная С3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6894" y="946547"/>
          <a:ext cx="1825124" cy="115200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1</xdr:col>
      <xdr:colOff>3962536</xdr:colOff>
      <xdr:row>2</xdr:row>
      <xdr:rowOff>2688</xdr:rowOff>
    </xdr:from>
    <xdr:to>
      <xdr:col>2</xdr:col>
      <xdr:colOff>318668</xdr:colOff>
      <xdr:row>2</xdr:row>
      <xdr:rowOff>1159354</xdr:rowOff>
    </xdr:to>
    <xdr:pic>
      <xdr:nvPicPr>
        <xdr:cNvPr id="11" name="Рисунок 10" descr="Ель канадская 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41830" y="943982"/>
          <a:ext cx="1035288" cy="1156666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5</xdr:col>
      <xdr:colOff>243258</xdr:colOff>
      <xdr:row>2</xdr:row>
      <xdr:rowOff>15482</xdr:rowOff>
    </xdr:from>
    <xdr:to>
      <xdr:col>6</xdr:col>
      <xdr:colOff>1098176</xdr:colOff>
      <xdr:row>2</xdr:row>
      <xdr:rowOff>1168762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258" y="957399"/>
          <a:ext cx="1657929" cy="115328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3</xdr:col>
      <xdr:colOff>876860</xdr:colOff>
      <xdr:row>2</xdr:row>
      <xdr:rowOff>14194</xdr:rowOff>
    </xdr:from>
    <xdr:to>
      <xdr:col>5</xdr:col>
      <xdr:colOff>337911</xdr:colOff>
      <xdr:row>2</xdr:row>
      <xdr:rowOff>1166194</xdr:rowOff>
    </xdr:to>
    <xdr:pic>
      <xdr:nvPicPr>
        <xdr:cNvPr id="10" name="Рисунок 9" descr="Ель голубая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901423" y="954788"/>
          <a:ext cx="1187457" cy="115200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5</xdr:col>
      <xdr:colOff>38101</xdr:colOff>
      <xdr:row>1</xdr:row>
      <xdr:rowOff>19049</xdr:rowOff>
    </xdr:from>
    <xdr:to>
      <xdr:col>6</xdr:col>
      <xdr:colOff>498242</xdr:colOff>
      <xdr:row>2</xdr:row>
      <xdr:rowOff>1881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6" y="209549"/>
          <a:ext cx="1276350" cy="735307"/>
        </a:xfrm>
        <a:prstGeom prst="rect">
          <a:avLst/>
        </a:prstGeom>
      </xdr:spPr>
    </xdr:pic>
    <xdr:clientData/>
  </xdr:twoCellAnchor>
  <xdr:twoCellAnchor editAs="oneCell">
    <xdr:from>
      <xdr:col>3</xdr:col>
      <xdr:colOff>349483</xdr:colOff>
      <xdr:row>2</xdr:row>
      <xdr:rowOff>11206</xdr:rowOff>
    </xdr:from>
    <xdr:to>
      <xdr:col>4</xdr:col>
      <xdr:colOff>122142</xdr:colOff>
      <xdr:row>2</xdr:row>
      <xdr:rowOff>1160928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6C7392C-DB5F-4F88-B522-1A083EF26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159" y="952500"/>
          <a:ext cx="646718" cy="1149722"/>
        </a:xfrm>
        <a:prstGeom prst="rect">
          <a:avLst/>
        </a:prstGeom>
      </xdr:spPr>
    </xdr:pic>
    <xdr:clientData/>
  </xdr:twoCellAnchor>
  <xdr:twoCellAnchor editAs="oneCell">
    <xdr:from>
      <xdr:col>1</xdr:col>
      <xdr:colOff>4737283</xdr:colOff>
      <xdr:row>2</xdr:row>
      <xdr:rowOff>11907</xdr:rowOff>
    </xdr:from>
    <xdr:to>
      <xdr:col>2</xdr:col>
      <xdr:colOff>654699</xdr:colOff>
      <xdr:row>2</xdr:row>
      <xdr:rowOff>1161629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561697C-AA08-4ADB-9C78-D985D8448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5877" y="952501"/>
          <a:ext cx="653722" cy="1149722"/>
        </a:xfrm>
        <a:prstGeom prst="rect">
          <a:avLst/>
        </a:prstGeom>
      </xdr:spPr>
    </xdr:pic>
    <xdr:clientData/>
  </xdr:twoCellAnchor>
  <xdr:twoCellAnchor editAs="oneCell">
    <xdr:from>
      <xdr:col>2</xdr:col>
      <xdr:colOff>358589</xdr:colOff>
      <xdr:row>2</xdr:row>
      <xdr:rowOff>11206</xdr:rowOff>
    </xdr:from>
    <xdr:to>
      <xdr:col>3</xdr:col>
      <xdr:colOff>215715</xdr:colOff>
      <xdr:row>2</xdr:row>
      <xdr:rowOff>1165411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D43BDCA6-5B74-4BD0-9E38-313ABAA48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265" y="952500"/>
          <a:ext cx="739589" cy="1154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1@imperator-pitomnik.ru" TargetMode="External"/><Relationship Id="rId1" Type="http://schemas.openxmlformats.org/officeDocument/2006/relationships/hyperlink" Target="http://www.imperator-pitomnik.ru%20,%20&#1058;&#1077;&#1083;.:%208(843)526-57-46,%20E-mail:1@imperator-pitomnik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11"/>
  <sheetViews>
    <sheetView tabSelected="1" zoomScale="80" zoomScaleNormal="80" zoomScaleSheetLayoutView="106" workbookViewId="0">
      <selection activeCell="F9" sqref="F9"/>
    </sheetView>
  </sheetViews>
  <sheetFormatPr defaultRowHeight="15" x14ac:dyDescent="0.25"/>
  <cols>
    <col min="1" max="1" width="2.7109375" customWidth="1"/>
    <col min="2" max="2" width="70.140625" customWidth="1"/>
    <col min="3" max="3" width="13.140625" style="83" customWidth="1"/>
    <col min="4" max="4" width="13.140625" style="63" customWidth="1"/>
    <col min="5" max="5" width="12.7109375" style="39" customWidth="1"/>
    <col min="6" max="6" width="12.140625" customWidth="1"/>
    <col min="7" max="7" width="16.7109375" style="9" customWidth="1"/>
    <col min="8" max="8" width="20.42578125" style="142" customWidth="1"/>
    <col min="9" max="9" width="3.28515625" style="142" customWidth="1"/>
    <col min="10" max="10" width="9.140625" style="142"/>
    <col min="11" max="11" width="12.140625" style="142" customWidth="1"/>
    <col min="12" max="13" width="9.140625" style="142"/>
  </cols>
  <sheetData>
    <row r="1" spans="2:13" ht="15" customHeight="1" thickBot="1" x14ac:dyDescent="0.3"/>
    <row r="2" spans="2:13" ht="59.25" customHeight="1" thickBot="1" x14ac:dyDescent="0.3">
      <c r="B2" s="445" t="s">
        <v>11</v>
      </c>
      <c r="C2" s="446"/>
      <c r="D2" s="446"/>
      <c r="E2" s="446"/>
      <c r="F2" s="19"/>
      <c r="G2" s="20"/>
    </row>
    <row r="3" spans="2:13" ht="93" customHeight="1" thickBot="1" x14ac:dyDescent="0.3">
      <c r="B3" s="16"/>
      <c r="C3" s="84"/>
      <c r="D3" s="67"/>
      <c r="E3" s="40"/>
      <c r="F3" s="17"/>
      <c r="G3" s="18"/>
    </row>
    <row r="4" spans="2:13" s="3" customFormat="1" ht="19.5" customHeight="1" thickBot="1" x14ac:dyDescent="0.3">
      <c r="B4" s="59"/>
      <c r="C4" s="82"/>
      <c r="D4" s="60" t="s">
        <v>14</v>
      </c>
      <c r="E4" s="61"/>
      <c r="F4" s="461" t="s">
        <v>13</v>
      </c>
      <c r="G4" s="462"/>
      <c r="H4" s="142"/>
      <c r="I4" s="142"/>
      <c r="J4" s="142"/>
      <c r="K4" s="142"/>
      <c r="L4" s="142"/>
      <c r="M4" s="142"/>
    </row>
    <row r="5" spans="2:13" ht="22.5" customHeight="1" thickBot="1" x14ac:dyDescent="0.3">
      <c r="B5" s="463"/>
      <c r="C5" s="464"/>
      <c r="D5" s="464"/>
      <c r="E5" s="464"/>
      <c r="F5" s="459">
        <v>46162</v>
      </c>
      <c r="G5" s="460"/>
    </row>
    <row r="6" spans="2:13" ht="24.75" customHeight="1" thickBot="1" x14ac:dyDescent="0.3">
      <c r="B6" s="453" t="s">
        <v>176</v>
      </c>
      <c r="C6" s="454"/>
      <c r="D6" s="454"/>
      <c r="E6" s="454"/>
      <c r="F6" s="454"/>
      <c r="G6" s="455"/>
    </row>
    <row r="7" spans="2:13" ht="28.5" customHeight="1" thickBot="1" x14ac:dyDescent="0.3">
      <c r="B7" s="468" t="s">
        <v>194</v>
      </c>
      <c r="C7" s="469"/>
      <c r="D7" s="469"/>
      <c r="E7" s="469"/>
      <c r="F7" s="469"/>
      <c r="G7" s="470"/>
      <c r="H7" s="129"/>
    </row>
    <row r="8" spans="2:13" s="135" customFormat="1" ht="39" customHeight="1" thickBot="1" x14ac:dyDescent="0.3">
      <c r="B8" s="140" t="s">
        <v>0</v>
      </c>
      <c r="C8" s="136" t="s">
        <v>260</v>
      </c>
      <c r="D8" s="137" t="s">
        <v>1</v>
      </c>
      <c r="E8" s="303" t="s">
        <v>225</v>
      </c>
      <c r="F8" s="138" t="s">
        <v>8</v>
      </c>
      <c r="G8" s="139" t="s">
        <v>9</v>
      </c>
      <c r="H8" s="143"/>
      <c r="I8" s="143"/>
      <c r="J8" s="143"/>
      <c r="K8" s="143"/>
      <c r="L8" s="143"/>
      <c r="M8" s="143"/>
    </row>
    <row r="9" spans="2:13" x14ac:dyDescent="0.25">
      <c r="B9" s="425" t="s">
        <v>269</v>
      </c>
      <c r="C9" s="426" t="s">
        <v>268</v>
      </c>
      <c r="D9" s="427" t="s">
        <v>2</v>
      </c>
      <c r="E9" s="428">
        <v>75</v>
      </c>
      <c r="F9" s="429"/>
      <c r="G9" s="430">
        <f t="shared" ref="G9:G10" si="0">E9*F9</f>
        <v>0</v>
      </c>
      <c r="H9" s="210"/>
      <c r="J9" s="408"/>
      <c r="K9" s="408"/>
    </row>
    <row r="10" spans="2:13" x14ac:dyDescent="0.25">
      <c r="B10" s="431" t="s">
        <v>270</v>
      </c>
      <c r="C10" s="432" t="s">
        <v>268</v>
      </c>
      <c r="D10" s="433" t="s">
        <v>2</v>
      </c>
      <c r="E10" s="434">
        <v>75</v>
      </c>
      <c r="F10" s="435"/>
      <c r="G10" s="436">
        <f t="shared" si="0"/>
        <v>0</v>
      </c>
      <c r="H10" s="210"/>
      <c r="J10" s="408"/>
      <c r="K10" s="408"/>
    </row>
    <row r="11" spans="2:13" ht="15.75" thickBot="1" x14ac:dyDescent="0.3">
      <c r="B11" s="419" t="s">
        <v>256</v>
      </c>
      <c r="C11" s="420" t="s">
        <v>268</v>
      </c>
      <c r="D11" s="421" t="s">
        <v>2</v>
      </c>
      <c r="E11" s="422">
        <v>75</v>
      </c>
      <c r="F11" s="423"/>
      <c r="G11" s="424">
        <f t="shared" ref="G11" si="1">E11*F11</f>
        <v>0</v>
      </c>
      <c r="H11" s="210"/>
      <c r="J11" s="408"/>
      <c r="K11" s="408"/>
    </row>
    <row r="12" spans="2:13" ht="19.5" thickBot="1" x14ac:dyDescent="0.35">
      <c r="B12" s="450" t="s">
        <v>175</v>
      </c>
      <c r="C12" s="451"/>
      <c r="D12" s="451"/>
      <c r="E12" s="451"/>
      <c r="F12" s="452"/>
      <c r="G12" s="15">
        <f>SUM(G9:G11)</f>
        <v>0</v>
      </c>
      <c r="J12"/>
      <c r="K12"/>
    </row>
    <row r="13" spans="2:13" ht="8.25" customHeight="1" thickBot="1" x14ac:dyDescent="0.3">
      <c r="B13" s="3"/>
      <c r="E13" s="41"/>
    </row>
    <row r="14" spans="2:13" ht="28.5" customHeight="1" thickBot="1" x14ac:dyDescent="0.3">
      <c r="B14" s="468" t="s">
        <v>193</v>
      </c>
      <c r="C14" s="469"/>
      <c r="D14" s="469"/>
      <c r="E14" s="469"/>
      <c r="F14" s="469"/>
      <c r="G14" s="470"/>
      <c r="H14" s="129"/>
    </row>
    <row r="15" spans="2:13" ht="31.5" customHeight="1" thickBot="1" x14ac:dyDescent="0.3">
      <c r="B15" s="453" t="s">
        <v>139</v>
      </c>
      <c r="C15" s="454"/>
      <c r="D15" s="454"/>
      <c r="E15" s="454"/>
      <c r="F15" s="454"/>
      <c r="G15" s="455"/>
    </row>
    <row r="16" spans="2:13" x14ac:dyDescent="0.25">
      <c r="B16" s="194" t="s">
        <v>241</v>
      </c>
      <c r="C16" s="323" t="s">
        <v>120</v>
      </c>
      <c r="D16" s="324" t="s">
        <v>134</v>
      </c>
      <c r="E16" s="325">
        <v>400</v>
      </c>
      <c r="F16" s="314"/>
      <c r="G16" s="310">
        <f t="shared" ref="G16:G41" si="2">E16*F16</f>
        <v>0</v>
      </c>
      <c r="H16" s="129"/>
    </row>
    <row r="17" spans="2:13" x14ac:dyDescent="0.25">
      <c r="B17" s="194" t="s">
        <v>263</v>
      </c>
      <c r="C17" s="332" t="s">
        <v>120</v>
      </c>
      <c r="D17" s="333" t="s">
        <v>134</v>
      </c>
      <c r="E17" s="334">
        <v>250</v>
      </c>
      <c r="F17" s="314"/>
      <c r="G17" s="310">
        <f t="shared" si="2"/>
        <v>0</v>
      </c>
      <c r="H17" s="129"/>
    </row>
    <row r="18" spans="2:13" x14ac:dyDescent="0.25">
      <c r="B18" s="194" t="s">
        <v>222</v>
      </c>
      <c r="C18" s="332" t="s">
        <v>120</v>
      </c>
      <c r="D18" s="333" t="s">
        <v>134</v>
      </c>
      <c r="E18" s="334">
        <v>450</v>
      </c>
      <c r="F18" s="314"/>
      <c r="G18" s="310">
        <f t="shared" si="2"/>
        <v>0</v>
      </c>
      <c r="H18" s="308" t="s">
        <v>228</v>
      </c>
    </row>
    <row r="19" spans="2:13" ht="15.75" customHeight="1" x14ac:dyDescent="0.25">
      <c r="B19" s="195" t="s">
        <v>160</v>
      </c>
      <c r="C19" s="315" t="s">
        <v>120</v>
      </c>
      <c r="D19" s="316" t="s">
        <v>133</v>
      </c>
      <c r="E19" s="317">
        <v>900</v>
      </c>
      <c r="F19" s="318"/>
      <c r="G19" s="65">
        <f t="shared" si="2"/>
        <v>0</v>
      </c>
      <c r="H19" s="308" t="s">
        <v>228</v>
      </c>
    </row>
    <row r="20" spans="2:13" ht="15.75" customHeight="1" x14ac:dyDescent="0.25">
      <c r="B20" s="195" t="s">
        <v>277</v>
      </c>
      <c r="C20" s="315" t="s">
        <v>63</v>
      </c>
      <c r="D20" s="316" t="s">
        <v>135</v>
      </c>
      <c r="E20" s="317">
        <v>950</v>
      </c>
      <c r="F20" s="318"/>
      <c r="G20" s="65">
        <f t="shared" si="2"/>
        <v>0</v>
      </c>
      <c r="H20" s="308" t="s">
        <v>228</v>
      </c>
    </row>
    <row r="21" spans="2:13" ht="15.75" customHeight="1" x14ac:dyDescent="0.25">
      <c r="B21" s="195" t="s">
        <v>273</v>
      </c>
      <c r="C21" s="315" t="s">
        <v>120</v>
      </c>
      <c r="D21" s="316" t="s">
        <v>221</v>
      </c>
      <c r="E21" s="317">
        <v>500</v>
      </c>
      <c r="F21" s="318"/>
      <c r="G21" s="65">
        <f t="shared" si="2"/>
        <v>0</v>
      </c>
      <c r="H21" s="308"/>
    </row>
    <row r="22" spans="2:13" ht="15.75" customHeight="1" x14ac:dyDescent="0.25">
      <c r="B22" s="195" t="s">
        <v>272</v>
      </c>
      <c r="C22" s="315" t="s">
        <v>229</v>
      </c>
      <c r="D22" s="316" t="s">
        <v>221</v>
      </c>
      <c r="E22" s="317">
        <v>500</v>
      </c>
      <c r="F22" s="318"/>
      <c r="G22" s="65">
        <f t="shared" si="2"/>
        <v>0</v>
      </c>
      <c r="H22" s="308"/>
    </row>
    <row r="23" spans="2:13" ht="15.75" customHeight="1" x14ac:dyDescent="0.25">
      <c r="B23" s="195" t="s">
        <v>274</v>
      </c>
      <c r="C23" s="315" t="s">
        <v>120</v>
      </c>
      <c r="D23" s="316" t="s">
        <v>221</v>
      </c>
      <c r="E23" s="317">
        <v>500</v>
      </c>
      <c r="F23" s="318"/>
      <c r="G23" s="65">
        <f t="shared" si="2"/>
        <v>0</v>
      </c>
      <c r="H23" s="308"/>
    </row>
    <row r="24" spans="2:13" ht="15.75" customHeight="1" x14ac:dyDescent="0.25">
      <c r="B24" s="309" t="s">
        <v>181</v>
      </c>
      <c r="C24" s="319" t="s">
        <v>140</v>
      </c>
      <c r="D24" s="313" t="s">
        <v>221</v>
      </c>
      <c r="E24" s="53">
        <v>500</v>
      </c>
      <c r="F24" s="28"/>
      <c r="G24" s="65">
        <f t="shared" ref="G24:G25" si="3">E24*F24</f>
        <v>0</v>
      </c>
      <c r="H24" s="308" t="s">
        <v>228</v>
      </c>
    </row>
    <row r="25" spans="2:13" ht="15.75" customHeight="1" thickBot="1" x14ac:dyDescent="0.3">
      <c r="B25" s="309" t="s">
        <v>271</v>
      </c>
      <c r="C25" s="319" t="s">
        <v>229</v>
      </c>
      <c r="D25" s="313" t="s">
        <v>221</v>
      </c>
      <c r="E25" s="53">
        <v>500</v>
      </c>
      <c r="F25" s="28"/>
      <c r="G25" s="65">
        <f t="shared" si="3"/>
        <v>0</v>
      </c>
      <c r="H25" s="308"/>
    </row>
    <row r="26" spans="2:13" ht="15.75" customHeight="1" x14ac:dyDescent="0.25">
      <c r="B26" s="309" t="s">
        <v>182</v>
      </c>
      <c r="C26" s="319" t="s">
        <v>120</v>
      </c>
      <c r="D26" s="313" t="s">
        <v>221</v>
      </c>
      <c r="E26" s="53">
        <v>500</v>
      </c>
      <c r="F26" s="28"/>
      <c r="G26" s="65">
        <f t="shared" si="2"/>
        <v>0</v>
      </c>
      <c r="H26" s="129"/>
      <c r="J26" s="474" t="s">
        <v>10</v>
      </c>
      <c r="K26" s="475"/>
    </row>
    <row r="27" spans="2:13" ht="15.75" customHeight="1" thickBot="1" x14ac:dyDescent="0.3">
      <c r="B27" s="309" t="s">
        <v>180</v>
      </c>
      <c r="C27" s="312" t="s">
        <v>120</v>
      </c>
      <c r="D27" s="313" t="s">
        <v>221</v>
      </c>
      <c r="E27" s="53">
        <v>500</v>
      </c>
      <c r="F27" s="28"/>
      <c r="G27" s="65">
        <f t="shared" si="2"/>
        <v>0</v>
      </c>
      <c r="H27" s="128"/>
      <c r="J27" s="476"/>
      <c r="K27" s="477"/>
    </row>
    <row r="28" spans="2:13" ht="15.75" customHeight="1" x14ac:dyDescent="0.25">
      <c r="B28" s="195" t="s">
        <v>254</v>
      </c>
      <c r="C28" s="315" t="s">
        <v>250</v>
      </c>
      <c r="D28" s="316" t="s">
        <v>221</v>
      </c>
      <c r="E28" s="317">
        <v>500</v>
      </c>
      <c r="F28" s="318"/>
      <c r="G28" s="65">
        <f t="shared" si="2"/>
        <v>0</v>
      </c>
      <c r="H28" s="128"/>
      <c r="I28"/>
      <c r="J28" s="478">
        <f>G12+G136+G373+G49+G42+G137+G320+G333+G365</f>
        <v>0</v>
      </c>
      <c r="K28" s="479"/>
      <c r="L28"/>
      <c r="M28"/>
    </row>
    <row r="29" spans="2:13" ht="15.75" customHeight="1" x14ac:dyDescent="0.25">
      <c r="B29" s="195" t="s">
        <v>183</v>
      </c>
      <c r="C29" s="315" t="s">
        <v>250</v>
      </c>
      <c r="D29" s="316" t="s">
        <v>255</v>
      </c>
      <c r="E29" s="317">
        <v>500</v>
      </c>
      <c r="F29" s="318"/>
      <c r="G29" s="65">
        <f t="shared" si="2"/>
        <v>0</v>
      </c>
      <c r="H29" s="128"/>
      <c r="I29"/>
      <c r="J29" s="480"/>
      <c r="K29" s="481"/>
      <c r="L29"/>
      <c r="M29"/>
    </row>
    <row r="30" spans="2:13" ht="15.75" customHeight="1" thickBot="1" x14ac:dyDescent="0.3">
      <c r="B30" s="195" t="s">
        <v>265</v>
      </c>
      <c r="C30" s="315" t="s">
        <v>250</v>
      </c>
      <c r="D30" s="316" t="s">
        <v>134</v>
      </c>
      <c r="E30" s="317">
        <v>250</v>
      </c>
      <c r="F30" s="318"/>
      <c r="G30" s="65">
        <f t="shared" si="2"/>
        <v>0</v>
      </c>
      <c r="H30" s="128"/>
      <c r="I30"/>
      <c r="J30" s="482"/>
      <c r="K30" s="483"/>
      <c r="L30"/>
      <c r="M30"/>
    </row>
    <row r="31" spans="2:13" ht="15.75" customHeight="1" x14ac:dyDescent="0.25">
      <c r="B31" s="311" t="s">
        <v>231</v>
      </c>
      <c r="C31" s="315" t="s">
        <v>229</v>
      </c>
      <c r="D31" s="316" t="s">
        <v>221</v>
      </c>
      <c r="E31" s="317">
        <v>600</v>
      </c>
      <c r="F31" s="318"/>
      <c r="G31" s="65">
        <f t="shared" si="2"/>
        <v>0</v>
      </c>
      <c r="H31" s="214"/>
      <c r="I31"/>
      <c r="J31"/>
      <c r="K31"/>
      <c r="L31"/>
      <c r="M31"/>
    </row>
    <row r="32" spans="2:13" ht="15.75" customHeight="1" x14ac:dyDescent="0.25">
      <c r="B32" s="311" t="s">
        <v>257</v>
      </c>
      <c r="C32" s="312" t="s">
        <v>66</v>
      </c>
      <c r="D32" s="313" t="s">
        <v>134</v>
      </c>
      <c r="E32" s="53">
        <v>450</v>
      </c>
      <c r="F32" s="28"/>
      <c r="G32" s="65">
        <f t="shared" si="2"/>
        <v>0</v>
      </c>
      <c r="H32" s="214"/>
      <c r="I32"/>
      <c r="J32"/>
      <c r="K32"/>
      <c r="L32"/>
      <c r="M32"/>
    </row>
    <row r="33" spans="2:15" ht="15.75" customHeight="1" x14ac:dyDescent="0.25">
      <c r="B33" s="311" t="s">
        <v>258</v>
      </c>
      <c r="C33" s="312" t="s">
        <v>259</v>
      </c>
      <c r="D33" s="313" t="s">
        <v>134</v>
      </c>
      <c r="E33" s="53">
        <v>300</v>
      </c>
      <c r="F33" s="28"/>
      <c r="G33" s="65">
        <f t="shared" si="2"/>
        <v>0</v>
      </c>
      <c r="H33" s="214"/>
      <c r="I33"/>
      <c r="J33"/>
      <c r="K33"/>
      <c r="L33"/>
      <c r="M33"/>
    </row>
    <row r="34" spans="2:15" ht="15.75" customHeight="1" x14ac:dyDescent="0.25">
      <c r="B34" s="311" t="s">
        <v>192</v>
      </c>
      <c r="C34" s="312" t="s">
        <v>62</v>
      </c>
      <c r="D34" s="313" t="s">
        <v>132</v>
      </c>
      <c r="E34" s="53">
        <v>1200</v>
      </c>
      <c r="F34" s="28"/>
      <c r="G34" s="65">
        <f t="shared" si="2"/>
        <v>0</v>
      </c>
      <c r="H34" s="128"/>
      <c r="I34"/>
      <c r="J34"/>
      <c r="K34"/>
      <c r="L34"/>
      <c r="M34"/>
    </row>
    <row r="35" spans="2:15" ht="15.75" customHeight="1" x14ac:dyDescent="0.25">
      <c r="B35" s="311" t="s">
        <v>190</v>
      </c>
      <c r="C35" s="312" t="s">
        <v>120</v>
      </c>
      <c r="D35" s="313" t="s">
        <v>162</v>
      </c>
      <c r="E35" s="53">
        <v>475</v>
      </c>
      <c r="F35" s="28"/>
      <c r="G35" s="65">
        <f t="shared" si="2"/>
        <v>0</v>
      </c>
      <c r="H35" s="214"/>
      <c r="I35"/>
      <c r="J35"/>
      <c r="K35"/>
      <c r="L35"/>
      <c r="M35"/>
    </row>
    <row r="36" spans="2:15" ht="15.75" customHeight="1" x14ac:dyDescent="0.25">
      <c r="B36" s="311" t="s">
        <v>191</v>
      </c>
      <c r="C36" s="312" t="s">
        <v>211</v>
      </c>
      <c r="D36" s="313" t="s">
        <v>134</v>
      </c>
      <c r="E36" s="53">
        <v>475</v>
      </c>
      <c r="F36" s="28"/>
      <c r="G36" s="65">
        <f t="shared" si="2"/>
        <v>0</v>
      </c>
      <c r="H36" s="308" t="s">
        <v>228</v>
      </c>
    </row>
    <row r="37" spans="2:15" ht="15.75" customHeight="1" x14ac:dyDescent="0.25">
      <c r="B37" s="311" t="s">
        <v>226</v>
      </c>
      <c r="C37" s="312" t="s">
        <v>120</v>
      </c>
      <c r="D37" s="313" t="s">
        <v>134</v>
      </c>
      <c r="E37" s="53">
        <v>475</v>
      </c>
      <c r="F37" s="28"/>
      <c r="G37" s="65">
        <f t="shared" si="2"/>
        <v>0</v>
      </c>
      <c r="H37" s="214"/>
    </row>
    <row r="38" spans="2:15" ht="15.75" customHeight="1" x14ac:dyDescent="0.25">
      <c r="B38" s="311" t="s">
        <v>264</v>
      </c>
      <c r="C38" s="319" t="s">
        <v>120</v>
      </c>
      <c r="D38" s="313" t="s">
        <v>134</v>
      </c>
      <c r="E38" s="53">
        <v>475</v>
      </c>
      <c r="F38" s="28"/>
      <c r="G38" s="65">
        <f t="shared" si="2"/>
        <v>0</v>
      </c>
      <c r="H38" s="128" t="s">
        <v>228</v>
      </c>
    </row>
    <row r="39" spans="2:15" ht="15.75" customHeight="1" x14ac:dyDescent="0.25">
      <c r="B39" s="311" t="s">
        <v>179</v>
      </c>
      <c r="C39" s="312" t="s">
        <v>211</v>
      </c>
      <c r="D39" s="313" t="s">
        <v>134</v>
      </c>
      <c r="E39" s="53">
        <v>475</v>
      </c>
      <c r="F39" s="28"/>
      <c r="G39" s="65">
        <f t="shared" si="2"/>
        <v>0</v>
      </c>
      <c r="H39" s="214"/>
    </row>
    <row r="40" spans="2:15" ht="15.75" customHeight="1" x14ac:dyDescent="0.25">
      <c r="B40" s="311" t="s">
        <v>161</v>
      </c>
      <c r="C40" s="312" t="s">
        <v>60</v>
      </c>
      <c r="D40" s="313" t="s">
        <v>134</v>
      </c>
      <c r="E40" s="53">
        <v>450</v>
      </c>
      <c r="F40" s="28"/>
      <c r="G40" s="65">
        <f t="shared" si="2"/>
        <v>0</v>
      </c>
      <c r="H40" s="128"/>
    </row>
    <row r="41" spans="2:15" ht="15.75" customHeight="1" thickBot="1" x14ac:dyDescent="0.3">
      <c r="B41" s="320" t="s">
        <v>161</v>
      </c>
      <c r="C41" s="321" t="s">
        <v>230</v>
      </c>
      <c r="D41" s="322" t="s">
        <v>132</v>
      </c>
      <c r="E41" s="326">
        <v>1400</v>
      </c>
      <c r="F41" s="192"/>
      <c r="G41" s="306">
        <f t="shared" si="2"/>
        <v>0</v>
      </c>
      <c r="H41" s="128" t="s">
        <v>228</v>
      </c>
    </row>
    <row r="42" spans="2:15" ht="15.75" customHeight="1" x14ac:dyDescent="0.25">
      <c r="B42" s="62"/>
      <c r="F42" s="62"/>
      <c r="G42" s="130">
        <f>SUM(G16:G41)</f>
        <v>0</v>
      </c>
      <c r="H42" s="129"/>
    </row>
    <row r="43" spans="2:15" ht="7.5" customHeight="1" thickBot="1" x14ac:dyDescent="0.3">
      <c r="B43" s="62"/>
      <c r="F43" s="62"/>
      <c r="G43" s="130"/>
      <c r="H43" s="129"/>
    </row>
    <row r="44" spans="2:15" ht="18.75" customHeight="1" thickBot="1" x14ac:dyDescent="0.3">
      <c r="B44" s="471" t="s">
        <v>224</v>
      </c>
      <c r="C44" s="472"/>
      <c r="D44" s="472"/>
      <c r="E44" s="472"/>
      <c r="F44" s="472"/>
      <c r="G44" s="473"/>
      <c r="H44" s="128"/>
      <c r="L44" s="62"/>
      <c r="M44" s="83"/>
      <c r="N44" s="63"/>
      <c r="O44" s="39"/>
    </row>
    <row r="45" spans="2:15" ht="15.75" customHeight="1" x14ac:dyDescent="0.25">
      <c r="B45" s="493" t="s">
        <v>232</v>
      </c>
      <c r="C45" s="494" t="s">
        <v>60</v>
      </c>
      <c r="D45" s="495" t="s">
        <v>135</v>
      </c>
      <c r="E45" s="496">
        <v>900</v>
      </c>
      <c r="F45" s="497"/>
      <c r="G45" s="498">
        <f>E45*F45</f>
        <v>0</v>
      </c>
      <c r="H45" s="128" t="s">
        <v>228</v>
      </c>
    </row>
    <row r="46" spans="2:15" ht="15.75" customHeight="1" x14ac:dyDescent="0.25">
      <c r="B46" s="499" t="s">
        <v>233</v>
      </c>
      <c r="C46" s="500" t="s">
        <v>66</v>
      </c>
      <c r="D46" s="501" t="s">
        <v>135</v>
      </c>
      <c r="E46" s="502">
        <v>900</v>
      </c>
      <c r="F46" s="503"/>
      <c r="G46" s="504">
        <f t="shared" ref="G46:G48" si="4">E46*F46</f>
        <v>0</v>
      </c>
      <c r="H46" s="128" t="s">
        <v>228</v>
      </c>
    </row>
    <row r="47" spans="2:15" ht="15.75" customHeight="1" x14ac:dyDescent="0.25">
      <c r="B47" s="505" t="s">
        <v>261</v>
      </c>
      <c r="C47" s="506"/>
      <c r="D47" s="501" t="s">
        <v>262</v>
      </c>
      <c r="E47" s="507">
        <v>450</v>
      </c>
      <c r="F47" s="508"/>
      <c r="G47" s="504">
        <f t="shared" si="4"/>
        <v>0</v>
      </c>
      <c r="H47" s="128" t="s">
        <v>138</v>
      </c>
    </row>
    <row r="48" spans="2:15" ht="15.75" customHeight="1" thickBot="1" x14ac:dyDescent="0.3">
      <c r="B48" s="509" t="s">
        <v>240</v>
      </c>
      <c r="C48" s="510" t="s">
        <v>66</v>
      </c>
      <c r="D48" s="511" t="s">
        <v>134</v>
      </c>
      <c r="E48" s="512">
        <v>400</v>
      </c>
      <c r="F48" s="513"/>
      <c r="G48" s="514">
        <f t="shared" si="4"/>
        <v>0</v>
      </c>
      <c r="H48" s="128" t="s">
        <v>138</v>
      </c>
      <c r="L48" s="62"/>
      <c r="M48" s="83"/>
      <c r="N48" s="63"/>
      <c r="O48" s="39"/>
    </row>
    <row r="49" spans="2:15" ht="16.5" customHeight="1" x14ac:dyDescent="0.25">
      <c r="B49" s="62"/>
      <c r="F49" s="62"/>
      <c r="G49" s="130">
        <f>SUM(G45:G48)</f>
        <v>0</v>
      </c>
      <c r="H49" s="129"/>
      <c r="L49" s="62"/>
      <c r="M49" s="83"/>
      <c r="N49" s="63"/>
      <c r="O49" s="39"/>
    </row>
    <row r="50" spans="2:15" ht="12" customHeight="1" thickBot="1" x14ac:dyDescent="0.3">
      <c r="B50" s="62"/>
      <c r="F50" s="62"/>
      <c r="G50" s="130"/>
      <c r="H50" s="129"/>
      <c r="L50" s="62"/>
      <c r="M50" s="83"/>
      <c r="N50" s="63"/>
      <c r="O50" s="39"/>
    </row>
    <row r="51" spans="2:15" ht="27" customHeight="1" thickBot="1" x14ac:dyDescent="0.3">
      <c r="B51" s="574" t="s">
        <v>278</v>
      </c>
      <c r="C51" s="575"/>
      <c r="D51" s="575"/>
      <c r="E51" s="575"/>
      <c r="F51" s="575"/>
      <c r="G51" s="576"/>
      <c r="H51" s="129"/>
      <c r="L51" s="62"/>
      <c r="M51" s="83"/>
      <c r="N51" s="63"/>
      <c r="O51" s="39"/>
    </row>
    <row r="52" spans="2:15" s="571" customFormat="1" ht="22.5" customHeight="1" thickBot="1" x14ac:dyDescent="0.3">
      <c r="B52" s="567" t="s">
        <v>279</v>
      </c>
      <c r="C52" s="568"/>
      <c r="D52" s="568"/>
      <c r="E52" s="568"/>
      <c r="F52" s="568"/>
      <c r="G52" s="569"/>
      <c r="H52" s="570"/>
      <c r="M52" s="572"/>
      <c r="O52" s="573"/>
    </row>
    <row r="53" spans="2:15" ht="33.75" customHeight="1" thickBot="1" x14ac:dyDescent="0.3">
      <c r="B53" s="515" t="s">
        <v>0</v>
      </c>
      <c r="C53" s="516" t="s">
        <v>280</v>
      </c>
      <c r="D53" s="516" t="s">
        <v>1</v>
      </c>
      <c r="E53" s="517" t="s">
        <v>225</v>
      </c>
      <c r="F53" s="517" t="s">
        <v>281</v>
      </c>
      <c r="G53" s="405" t="s">
        <v>9</v>
      </c>
      <c r="H53" s="129"/>
      <c r="L53" s="62"/>
      <c r="M53" s="83"/>
      <c r="N53" s="63"/>
      <c r="O53" s="39"/>
    </row>
    <row r="54" spans="2:15" ht="16.5" customHeight="1" x14ac:dyDescent="0.25">
      <c r="B54" s="518" t="s">
        <v>282</v>
      </c>
      <c r="C54" s="519" t="s">
        <v>120</v>
      </c>
      <c r="D54" s="324" t="s">
        <v>255</v>
      </c>
      <c r="E54" s="520">
        <v>500</v>
      </c>
      <c r="F54" s="521"/>
      <c r="G54" s="522">
        <f t="shared" ref="G54:G71" si="5">E54*F54</f>
        <v>0</v>
      </c>
      <c r="H54" s="129"/>
      <c r="L54" s="62"/>
      <c r="M54" s="83"/>
      <c r="N54" s="63"/>
      <c r="O54" s="39"/>
    </row>
    <row r="55" spans="2:15" ht="16.5" customHeight="1" x14ac:dyDescent="0.25">
      <c r="B55" s="44" t="s">
        <v>283</v>
      </c>
      <c r="C55" s="523" t="s">
        <v>120</v>
      </c>
      <c r="D55" s="316" t="s">
        <v>255</v>
      </c>
      <c r="E55" s="524">
        <v>500</v>
      </c>
      <c r="F55" s="525"/>
      <c r="G55" s="65">
        <f t="shared" si="5"/>
        <v>0</v>
      </c>
      <c r="H55" s="129"/>
      <c r="L55" s="62"/>
      <c r="M55" s="83"/>
      <c r="N55" s="63"/>
      <c r="O55" s="39"/>
    </row>
    <row r="56" spans="2:15" ht="16.5" customHeight="1" x14ac:dyDescent="0.25">
      <c r="B56" s="44" t="s">
        <v>273</v>
      </c>
      <c r="C56" s="523" t="s">
        <v>120</v>
      </c>
      <c r="D56" s="316" t="s">
        <v>255</v>
      </c>
      <c r="E56" s="524">
        <v>500</v>
      </c>
      <c r="F56" s="525"/>
      <c r="G56" s="65">
        <f t="shared" si="5"/>
        <v>0</v>
      </c>
      <c r="H56" s="129"/>
      <c r="L56" s="62"/>
      <c r="M56" s="83"/>
      <c r="N56" s="63"/>
      <c r="O56" s="39"/>
    </row>
    <row r="57" spans="2:15" ht="16.5" customHeight="1" x14ac:dyDescent="0.25">
      <c r="B57" s="44" t="s">
        <v>284</v>
      </c>
      <c r="C57" s="523" t="s">
        <v>120</v>
      </c>
      <c r="D57" s="316" t="s">
        <v>255</v>
      </c>
      <c r="E57" s="524">
        <v>500</v>
      </c>
      <c r="F57" s="525"/>
      <c r="G57" s="65">
        <f t="shared" si="5"/>
        <v>0</v>
      </c>
      <c r="H57" s="129"/>
      <c r="L57" s="62"/>
      <c r="M57" s="83"/>
      <c r="N57" s="63"/>
      <c r="O57" s="39"/>
    </row>
    <row r="58" spans="2:15" ht="16.5" customHeight="1" x14ac:dyDescent="0.25">
      <c r="B58" s="44" t="s">
        <v>285</v>
      </c>
      <c r="C58" s="523" t="s">
        <v>120</v>
      </c>
      <c r="D58" s="316" t="s">
        <v>255</v>
      </c>
      <c r="E58" s="524">
        <v>500</v>
      </c>
      <c r="F58" s="525"/>
      <c r="G58" s="65">
        <f t="shared" si="5"/>
        <v>0</v>
      </c>
      <c r="H58" s="129"/>
      <c r="L58" s="62"/>
      <c r="M58" s="83"/>
      <c r="N58" s="63"/>
      <c r="O58" s="39"/>
    </row>
    <row r="59" spans="2:15" ht="16.5" customHeight="1" x14ac:dyDescent="0.25">
      <c r="B59" s="44" t="s">
        <v>286</v>
      </c>
      <c r="C59" s="523" t="s">
        <v>120</v>
      </c>
      <c r="D59" s="316" t="s">
        <v>255</v>
      </c>
      <c r="E59" s="524">
        <v>500</v>
      </c>
      <c r="F59" s="525"/>
      <c r="G59" s="65">
        <f t="shared" si="5"/>
        <v>0</v>
      </c>
      <c r="H59" s="129"/>
      <c r="L59" s="62"/>
      <c r="M59" s="83"/>
      <c r="N59" s="63"/>
      <c r="O59" s="39"/>
    </row>
    <row r="60" spans="2:15" ht="16.5" customHeight="1" x14ac:dyDescent="0.25">
      <c r="B60" s="309" t="s">
        <v>272</v>
      </c>
      <c r="C60" s="523" t="s">
        <v>120</v>
      </c>
      <c r="D60" s="316" t="s">
        <v>255</v>
      </c>
      <c r="E60" s="524">
        <v>500</v>
      </c>
      <c r="F60" s="525"/>
      <c r="G60" s="65">
        <f t="shared" si="5"/>
        <v>0</v>
      </c>
      <c r="H60" s="129"/>
      <c r="L60" s="62"/>
      <c r="M60" s="83"/>
      <c r="N60" s="63"/>
      <c r="O60" s="39"/>
    </row>
    <row r="61" spans="2:15" ht="16.5" customHeight="1" x14ac:dyDescent="0.25">
      <c r="B61" s="309" t="s">
        <v>287</v>
      </c>
      <c r="C61" s="523" t="s">
        <v>120</v>
      </c>
      <c r="D61" s="316" t="s">
        <v>255</v>
      </c>
      <c r="E61" s="524">
        <v>500</v>
      </c>
      <c r="F61" s="525"/>
      <c r="G61" s="65">
        <f t="shared" si="5"/>
        <v>0</v>
      </c>
      <c r="H61" s="129"/>
      <c r="L61" s="62"/>
      <c r="M61" s="83"/>
      <c r="N61" s="63"/>
      <c r="O61" s="39"/>
    </row>
    <row r="62" spans="2:15" ht="16.5" customHeight="1" x14ac:dyDescent="0.25">
      <c r="B62" s="44" t="s">
        <v>288</v>
      </c>
      <c r="C62" s="523" t="s">
        <v>120</v>
      </c>
      <c r="D62" s="316" t="s">
        <v>255</v>
      </c>
      <c r="E62" s="524">
        <v>500</v>
      </c>
      <c r="F62" s="525"/>
      <c r="G62" s="65">
        <f t="shared" si="5"/>
        <v>0</v>
      </c>
      <c r="H62" s="129"/>
      <c r="L62" s="62"/>
      <c r="M62" s="83"/>
      <c r="N62" s="63"/>
      <c r="O62" s="39"/>
    </row>
    <row r="63" spans="2:15" ht="16.5" customHeight="1" x14ac:dyDescent="0.25">
      <c r="B63" s="44" t="s">
        <v>289</v>
      </c>
      <c r="C63" s="523" t="s">
        <v>120</v>
      </c>
      <c r="D63" s="316" t="s">
        <v>255</v>
      </c>
      <c r="E63" s="524">
        <v>500</v>
      </c>
      <c r="F63" s="525"/>
      <c r="G63" s="65">
        <f t="shared" si="5"/>
        <v>0</v>
      </c>
      <c r="H63" s="129"/>
      <c r="L63" s="62"/>
      <c r="M63" s="83"/>
      <c r="N63" s="63"/>
      <c r="O63" s="39"/>
    </row>
    <row r="64" spans="2:15" ht="16.5" customHeight="1" x14ac:dyDescent="0.25">
      <c r="B64" s="44" t="s">
        <v>290</v>
      </c>
      <c r="C64" s="523" t="s">
        <v>120</v>
      </c>
      <c r="D64" s="316" t="s">
        <v>255</v>
      </c>
      <c r="E64" s="524">
        <v>500</v>
      </c>
      <c r="F64" s="525"/>
      <c r="G64" s="65">
        <f t="shared" si="5"/>
        <v>0</v>
      </c>
      <c r="H64" s="129"/>
      <c r="L64" s="62"/>
      <c r="M64" s="83"/>
      <c r="N64" s="63"/>
      <c r="O64" s="39"/>
    </row>
    <row r="65" spans="2:15" ht="16.5" customHeight="1" x14ac:dyDescent="0.25">
      <c r="B65" s="44" t="s">
        <v>291</v>
      </c>
      <c r="C65" s="523" t="s">
        <v>120</v>
      </c>
      <c r="D65" s="316" t="s">
        <v>255</v>
      </c>
      <c r="E65" s="524">
        <v>500</v>
      </c>
      <c r="F65" s="525"/>
      <c r="G65" s="65">
        <f t="shared" si="5"/>
        <v>0</v>
      </c>
      <c r="H65" s="129"/>
      <c r="L65" s="62"/>
      <c r="M65" s="83"/>
      <c r="N65" s="63"/>
      <c r="O65" s="39"/>
    </row>
    <row r="66" spans="2:15" ht="16.5" customHeight="1" x14ac:dyDescent="0.25">
      <c r="B66" s="309" t="s">
        <v>275</v>
      </c>
      <c r="C66" s="523" t="s">
        <v>120</v>
      </c>
      <c r="D66" s="316" t="s">
        <v>255</v>
      </c>
      <c r="E66" s="524">
        <v>500</v>
      </c>
      <c r="F66" s="525"/>
      <c r="G66" s="65">
        <f t="shared" si="5"/>
        <v>0</v>
      </c>
      <c r="H66" s="129"/>
      <c r="L66" s="62"/>
      <c r="M66" s="83"/>
      <c r="N66" s="63"/>
      <c r="O66" s="39"/>
    </row>
    <row r="67" spans="2:15" ht="16.5" customHeight="1" x14ac:dyDescent="0.25">
      <c r="B67" s="309" t="s">
        <v>180</v>
      </c>
      <c r="C67" s="523" t="s">
        <v>120</v>
      </c>
      <c r="D67" s="316" t="s">
        <v>255</v>
      </c>
      <c r="E67" s="524">
        <v>500</v>
      </c>
      <c r="F67" s="525"/>
      <c r="G67" s="65">
        <f t="shared" si="5"/>
        <v>0</v>
      </c>
      <c r="H67" s="129"/>
      <c r="L67" s="62"/>
      <c r="M67" s="83"/>
      <c r="N67" s="63"/>
      <c r="O67" s="39"/>
    </row>
    <row r="68" spans="2:15" ht="16.5" customHeight="1" x14ac:dyDescent="0.25">
      <c r="B68" s="309" t="s">
        <v>271</v>
      </c>
      <c r="C68" s="523" t="s">
        <v>120</v>
      </c>
      <c r="D68" s="316" t="s">
        <v>255</v>
      </c>
      <c r="E68" s="524">
        <v>500</v>
      </c>
      <c r="F68" s="525"/>
      <c r="G68" s="65">
        <f t="shared" si="5"/>
        <v>0</v>
      </c>
      <c r="H68" s="129"/>
      <c r="L68" s="62"/>
      <c r="M68" s="83"/>
      <c r="N68" s="63"/>
      <c r="O68" s="39"/>
    </row>
    <row r="69" spans="2:15" ht="16.5" customHeight="1" x14ac:dyDescent="0.25">
      <c r="B69" s="309" t="s">
        <v>181</v>
      </c>
      <c r="C69" s="523" t="s">
        <v>120</v>
      </c>
      <c r="D69" s="316" t="s">
        <v>255</v>
      </c>
      <c r="E69" s="524">
        <v>500</v>
      </c>
      <c r="F69" s="525"/>
      <c r="G69" s="65">
        <f t="shared" si="5"/>
        <v>0</v>
      </c>
      <c r="H69" s="129"/>
      <c r="L69" s="62"/>
      <c r="M69" s="83"/>
      <c r="N69" s="63"/>
      <c r="O69" s="39"/>
    </row>
    <row r="70" spans="2:15" ht="16.5" customHeight="1" x14ac:dyDescent="0.25">
      <c r="B70" s="309" t="s">
        <v>292</v>
      </c>
      <c r="C70" s="523" t="s">
        <v>120</v>
      </c>
      <c r="D70" s="316" t="s">
        <v>255</v>
      </c>
      <c r="E70" s="524">
        <v>500</v>
      </c>
      <c r="F70" s="525"/>
      <c r="G70" s="65">
        <f t="shared" si="5"/>
        <v>0</v>
      </c>
      <c r="H70" s="129"/>
      <c r="L70" s="62"/>
      <c r="M70" s="83"/>
      <c r="N70" s="63"/>
      <c r="O70" s="39"/>
    </row>
    <row r="71" spans="2:15" ht="16.5" customHeight="1" thickBot="1" x14ac:dyDescent="0.3">
      <c r="B71" s="381" t="s">
        <v>293</v>
      </c>
      <c r="C71" s="526" t="s">
        <v>120</v>
      </c>
      <c r="D71" s="527" t="s">
        <v>221</v>
      </c>
      <c r="E71" s="528">
        <v>475</v>
      </c>
      <c r="F71" s="529"/>
      <c r="G71" s="530">
        <f t="shared" si="5"/>
        <v>0</v>
      </c>
      <c r="H71" s="129"/>
      <c r="L71" s="62"/>
      <c r="M71" s="83"/>
      <c r="N71" s="63"/>
      <c r="O71" s="39"/>
    </row>
    <row r="72" spans="2:15" ht="16.5" customHeight="1" x14ac:dyDescent="0.25">
      <c r="C72"/>
      <c r="D72"/>
      <c r="E72"/>
      <c r="G72" s="15">
        <f>SUM(G54:G71)</f>
        <v>0</v>
      </c>
      <c r="H72" s="129"/>
      <c r="L72" s="62"/>
      <c r="M72" s="83"/>
      <c r="N72" s="63"/>
      <c r="O72" s="39"/>
    </row>
    <row r="73" spans="2:15" ht="5.25" customHeight="1" thickBot="1" x14ac:dyDescent="0.3">
      <c r="B73" s="296"/>
      <c r="C73" s="531"/>
      <c r="D73" s="532"/>
      <c r="E73" s="533"/>
      <c r="F73" s="534"/>
      <c r="G73" s="565"/>
      <c r="H73" s="129"/>
      <c r="L73" s="62"/>
      <c r="M73" s="83"/>
      <c r="N73" s="63"/>
      <c r="O73" s="39"/>
    </row>
    <row r="74" spans="2:15" s="571" customFormat="1" ht="22.5" customHeight="1" thickBot="1" x14ac:dyDescent="0.3">
      <c r="B74" s="567" t="s">
        <v>294</v>
      </c>
      <c r="C74" s="568"/>
      <c r="D74" s="568"/>
      <c r="E74" s="568"/>
      <c r="F74" s="568"/>
      <c r="G74" s="569"/>
      <c r="H74" s="570"/>
      <c r="M74" s="572"/>
      <c r="O74" s="573"/>
    </row>
    <row r="75" spans="2:15" ht="16.5" customHeight="1" x14ac:dyDescent="0.25">
      <c r="B75" s="518" t="s">
        <v>293</v>
      </c>
      <c r="C75" s="519" t="s">
        <v>59</v>
      </c>
      <c r="D75" s="324" t="s">
        <v>221</v>
      </c>
      <c r="E75" s="535">
        <v>475</v>
      </c>
      <c r="F75" s="521"/>
      <c r="G75" s="522">
        <f t="shared" ref="G75:G81" si="6">E75*F75</f>
        <v>0</v>
      </c>
      <c r="H75" s="129"/>
      <c r="L75" s="62"/>
      <c r="M75" s="83"/>
      <c r="N75" s="63"/>
      <c r="O75" s="39"/>
    </row>
    <row r="76" spans="2:15" ht="16.5" customHeight="1" x14ac:dyDescent="0.25">
      <c r="B76" s="309" t="s">
        <v>257</v>
      </c>
      <c r="C76" s="536" t="s">
        <v>60</v>
      </c>
      <c r="D76" s="316" t="s">
        <v>162</v>
      </c>
      <c r="E76" s="524">
        <v>450</v>
      </c>
      <c r="F76" s="525"/>
      <c r="G76" s="65">
        <f t="shared" si="6"/>
        <v>0</v>
      </c>
      <c r="H76" s="129"/>
      <c r="L76" s="62"/>
      <c r="M76" s="83"/>
      <c r="N76" s="63"/>
      <c r="O76" s="39"/>
    </row>
    <row r="77" spans="2:15" ht="16.5" customHeight="1" x14ac:dyDescent="0.25">
      <c r="B77" s="309" t="s">
        <v>264</v>
      </c>
      <c r="C77" s="536" t="s">
        <v>250</v>
      </c>
      <c r="D77" s="316" t="s">
        <v>162</v>
      </c>
      <c r="E77" s="524">
        <v>475</v>
      </c>
      <c r="F77" s="525"/>
      <c r="G77" s="65">
        <f t="shared" si="6"/>
        <v>0</v>
      </c>
      <c r="H77" s="129"/>
      <c r="L77" s="62"/>
      <c r="M77" s="83"/>
      <c r="N77" s="63"/>
      <c r="O77" s="39"/>
    </row>
    <row r="78" spans="2:15" ht="16.5" customHeight="1" x14ac:dyDescent="0.25">
      <c r="B78" s="44" t="s">
        <v>295</v>
      </c>
      <c r="C78" s="537" t="s">
        <v>60</v>
      </c>
      <c r="D78" s="316" t="s">
        <v>162</v>
      </c>
      <c r="E78" s="524">
        <v>475</v>
      </c>
      <c r="F78" s="525"/>
      <c r="G78" s="65">
        <f t="shared" si="6"/>
        <v>0</v>
      </c>
      <c r="H78" s="129"/>
      <c r="L78" s="62"/>
      <c r="M78" s="83"/>
      <c r="N78" s="63"/>
      <c r="O78" s="39"/>
    </row>
    <row r="79" spans="2:15" ht="16.5" customHeight="1" x14ac:dyDescent="0.25">
      <c r="B79" s="309" t="s">
        <v>296</v>
      </c>
      <c r="C79" s="536" t="s">
        <v>120</v>
      </c>
      <c r="D79" s="316" t="s">
        <v>162</v>
      </c>
      <c r="E79" s="524">
        <v>475</v>
      </c>
      <c r="F79" s="525"/>
      <c r="G79" s="65">
        <f t="shared" si="6"/>
        <v>0</v>
      </c>
      <c r="H79" s="129"/>
      <c r="L79" s="62"/>
      <c r="M79" s="83"/>
      <c r="N79" s="63"/>
      <c r="O79" s="39"/>
    </row>
    <row r="80" spans="2:15" ht="16.5" customHeight="1" x14ac:dyDescent="0.25">
      <c r="B80" s="44" t="s">
        <v>297</v>
      </c>
      <c r="C80" s="537" t="s">
        <v>250</v>
      </c>
      <c r="D80" s="316" t="s">
        <v>162</v>
      </c>
      <c r="E80" s="524">
        <v>475</v>
      </c>
      <c r="F80" s="525"/>
      <c r="G80" s="65">
        <f t="shared" si="6"/>
        <v>0</v>
      </c>
      <c r="H80" s="129"/>
      <c r="L80" s="62"/>
      <c r="M80" s="83"/>
      <c r="N80" s="63"/>
      <c r="O80" s="39"/>
    </row>
    <row r="81" spans="2:15" ht="16.5" customHeight="1" thickBot="1" x14ac:dyDescent="0.3">
      <c r="B81" s="538" t="s">
        <v>161</v>
      </c>
      <c r="C81" s="539" t="s">
        <v>51</v>
      </c>
      <c r="D81" s="540" t="s">
        <v>162</v>
      </c>
      <c r="E81" s="541">
        <v>450</v>
      </c>
      <c r="F81" s="542"/>
      <c r="G81" s="306">
        <f t="shared" si="6"/>
        <v>0</v>
      </c>
      <c r="H81" s="129"/>
      <c r="L81" s="62"/>
      <c r="M81" s="83"/>
      <c r="N81" s="63"/>
      <c r="O81" s="39"/>
    </row>
    <row r="82" spans="2:15" ht="16.5" customHeight="1" x14ac:dyDescent="0.25">
      <c r="C82"/>
      <c r="D82"/>
      <c r="E82"/>
      <c r="G82" s="15">
        <f>SUM(G75:G81)</f>
        <v>0</v>
      </c>
      <c r="H82" s="129"/>
      <c r="L82" s="62"/>
      <c r="M82" s="83"/>
      <c r="N82" s="63"/>
      <c r="O82" s="39"/>
    </row>
    <row r="83" spans="2:15" ht="5.25" customHeight="1" thickBot="1" x14ac:dyDescent="0.3">
      <c r="C83"/>
      <c r="D83"/>
      <c r="E83"/>
      <c r="G83"/>
      <c r="H83" s="129"/>
      <c r="L83" s="62"/>
      <c r="M83" s="83"/>
      <c r="N83" s="63"/>
      <c r="O83" s="39"/>
    </row>
    <row r="84" spans="2:15" s="571" customFormat="1" ht="22.5" customHeight="1" thickBot="1" x14ac:dyDescent="0.3">
      <c r="B84" s="567" t="s">
        <v>298</v>
      </c>
      <c r="C84" s="568"/>
      <c r="D84" s="568"/>
      <c r="E84" s="568"/>
      <c r="F84" s="568"/>
      <c r="G84" s="569"/>
      <c r="H84" s="570"/>
      <c r="M84" s="572"/>
      <c r="O84" s="573"/>
    </row>
    <row r="85" spans="2:15" ht="16.5" customHeight="1" x14ac:dyDescent="0.25">
      <c r="B85" s="518" t="s">
        <v>286</v>
      </c>
      <c r="C85" s="519" t="s">
        <v>60</v>
      </c>
      <c r="D85" s="324" t="s">
        <v>299</v>
      </c>
      <c r="E85" s="520">
        <v>1250</v>
      </c>
      <c r="F85" s="521"/>
      <c r="G85" s="522">
        <f t="shared" ref="G85:G98" si="7">E85*F85</f>
        <v>0</v>
      </c>
      <c r="H85" s="129"/>
      <c r="L85" s="62"/>
      <c r="M85" s="83"/>
      <c r="N85" s="63"/>
      <c r="O85" s="39"/>
    </row>
    <row r="86" spans="2:15" ht="16.5" customHeight="1" x14ac:dyDescent="0.25">
      <c r="B86" s="44" t="s">
        <v>273</v>
      </c>
      <c r="C86" s="523" t="s">
        <v>60</v>
      </c>
      <c r="D86" s="333" t="s">
        <v>135</v>
      </c>
      <c r="E86" s="543">
        <v>1250</v>
      </c>
      <c r="F86" s="544"/>
      <c r="G86" s="310">
        <f t="shared" si="7"/>
        <v>0</v>
      </c>
      <c r="H86" s="129"/>
      <c r="L86" s="62"/>
      <c r="M86" s="83"/>
      <c r="N86" s="63"/>
      <c r="O86" s="39"/>
    </row>
    <row r="87" spans="2:15" ht="16.5" customHeight="1" x14ac:dyDescent="0.25">
      <c r="B87" s="309" t="s">
        <v>272</v>
      </c>
      <c r="C87" s="536" t="s">
        <v>60</v>
      </c>
      <c r="D87" s="316" t="s">
        <v>299</v>
      </c>
      <c r="E87" s="545">
        <v>1250</v>
      </c>
      <c r="F87" s="525"/>
      <c r="G87" s="65">
        <f t="shared" si="7"/>
        <v>0</v>
      </c>
      <c r="H87" s="129"/>
      <c r="L87" s="62"/>
      <c r="M87" s="83"/>
      <c r="N87" s="63"/>
      <c r="O87" s="39"/>
    </row>
    <row r="88" spans="2:15" ht="16.5" customHeight="1" x14ac:dyDescent="0.25">
      <c r="B88" s="309" t="s">
        <v>300</v>
      </c>
      <c r="C88" s="536" t="s">
        <v>60</v>
      </c>
      <c r="D88" s="316" t="s">
        <v>299</v>
      </c>
      <c r="E88" s="545">
        <v>1250</v>
      </c>
      <c r="F88" s="525"/>
      <c r="G88" s="65">
        <f t="shared" si="7"/>
        <v>0</v>
      </c>
      <c r="H88" s="129"/>
      <c r="L88" s="62"/>
      <c r="M88" s="83"/>
      <c r="N88" s="63"/>
      <c r="O88" s="39"/>
    </row>
    <row r="89" spans="2:15" ht="16.5" customHeight="1" x14ac:dyDescent="0.25">
      <c r="B89" s="309" t="s">
        <v>287</v>
      </c>
      <c r="C89" s="536" t="s">
        <v>60</v>
      </c>
      <c r="D89" s="316" t="s">
        <v>299</v>
      </c>
      <c r="E89" s="545">
        <v>1250</v>
      </c>
      <c r="F89" s="525"/>
      <c r="G89" s="65">
        <f t="shared" si="7"/>
        <v>0</v>
      </c>
      <c r="H89" s="129"/>
      <c r="L89" s="62"/>
      <c r="M89" s="83"/>
      <c r="N89" s="63"/>
      <c r="O89" s="39"/>
    </row>
    <row r="90" spans="2:15" ht="16.5" customHeight="1" x14ac:dyDescent="0.25">
      <c r="B90" s="44" t="s">
        <v>289</v>
      </c>
      <c r="C90" s="537" t="s">
        <v>60</v>
      </c>
      <c r="D90" s="316" t="s">
        <v>299</v>
      </c>
      <c r="E90" s="545">
        <v>1250</v>
      </c>
      <c r="F90" s="525"/>
      <c r="G90" s="65">
        <f t="shared" si="7"/>
        <v>0</v>
      </c>
      <c r="H90" s="129"/>
      <c r="L90" s="62"/>
      <c r="M90" s="83"/>
      <c r="N90" s="63"/>
      <c r="O90" s="39"/>
    </row>
    <row r="91" spans="2:15" ht="16.5" customHeight="1" x14ac:dyDescent="0.25">
      <c r="B91" s="309" t="s">
        <v>275</v>
      </c>
      <c r="C91" s="536" t="s">
        <v>301</v>
      </c>
      <c r="D91" s="316" t="s">
        <v>299</v>
      </c>
      <c r="E91" s="545">
        <v>1250</v>
      </c>
      <c r="F91" s="525"/>
      <c r="G91" s="65">
        <f t="shared" si="7"/>
        <v>0</v>
      </c>
      <c r="H91" s="129"/>
      <c r="L91" s="62"/>
      <c r="M91" s="83"/>
      <c r="N91" s="63"/>
      <c r="O91" s="39"/>
    </row>
    <row r="92" spans="2:15" ht="16.5" customHeight="1" x14ac:dyDescent="0.25">
      <c r="B92" s="309" t="s">
        <v>180</v>
      </c>
      <c r="C92" s="536" t="s">
        <v>301</v>
      </c>
      <c r="D92" s="316" t="s">
        <v>135</v>
      </c>
      <c r="E92" s="545">
        <v>1250</v>
      </c>
      <c r="F92" s="525"/>
      <c r="G92" s="65">
        <f t="shared" si="7"/>
        <v>0</v>
      </c>
      <c r="H92" s="129"/>
      <c r="L92" s="62"/>
      <c r="M92" s="83"/>
      <c r="N92" s="63"/>
      <c r="O92" s="39"/>
    </row>
    <row r="93" spans="2:15" ht="16.5" customHeight="1" x14ac:dyDescent="0.25">
      <c r="B93" s="309" t="s">
        <v>271</v>
      </c>
      <c r="C93" s="536" t="s">
        <v>60</v>
      </c>
      <c r="D93" s="316" t="s">
        <v>299</v>
      </c>
      <c r="E93" s="545">
        <v>1250</v>
      </c>
      <c r="F93" s="525"/>
      <c r="G93" s="65">
        <f t="shared" si="7"/>
        <v>0</v>
      </c>
      <c r="H93" s="129"/>
      <c r="L93" s="62"/>
      <c r="M93" s="83"/>
      <c r="N93" s="63"/>
      <c r="O93" s="39"/>
    </row>
    <row r="94" spans="2:15" ht="16.5" customHeight="1" x14ac:dyDescent="0.25">
      <c r="B94" s="309" t="s">
        <v>302</v>
      </c>
      <c r="C94" s="536" t="s">
        <v>60</v>
      </c>
      <c r="D94" s="316" t="s">
        <v>299</v>
      </c>
      <c r="E94" s="524">
        <v>1250</v>
      </c>
      <c r="F94" s="525"/>
      <c r="G94" s="65">
        <f t="shared" si="7"/>
        <v>0</v>
      </c>
      <c r="H94" s="129"/>
      <c r="L94" s="62"/>
      <c r="M94" s="83"/>
      <c r="N94" s="63"/>
      <c r="O94" s="39"/>
    </row>
    <row r="95" spans="2:15" ht="16.5" customHeight="1" x14ac:dyDescent="0.25">
      <c r="B95" s="44" t="s">
        <v>183</v>
      </c>
      <c r="C95" s="537" t="s">
        <v>120</v>
      </c>
      <c r="D95" s="316" t="s">
        <v>299</v>
      </c>
      <c r="E95" s="524">
        <v>950</v>
      </c>
      <c r="F95" s="525"/>
      <c r="G95" s="65">
        <f t="shared" si="7"/>
        <v>0</v>
      </c>
      <c r="H95" s="129"/>
      <c r="L95" s="62"/>
      <c r="M95" s="83"/>
      <c r="N95" s="63"/>
      <c r="O95" s="39"/>
    </row>
    <row r="96" spans="2:15" ht="16.5" customHeight="1" x14ac:dyDescent="0.25">
      <c r="B96" s="309" t="s">
        <v>231</v>
      </c>
      <c r="C96" s="536" t="s">
        <v>120</v>
      </c>
      <c r="D96" s="316" t="s">
        <v>299</v>
      </c>
      <c r="E96" s="524">
        <v>1400</v>
      </c>
      <c r="F96" s="525"/>
      <c r="G96" s="65">
        <f t="shared" si="7"/>
        <v>0</v>
      </c>
      <c r="H96" s="129"/>
      <c r="L96" s="62"/>
      <c r="M96" s="83"/>
      <c r="N96" s="63"/>
      <c r="O96" s="39"/>
    </row>
    <row r="97" spans="2:15" ht="16.5" customHeight="1" x14ac:dyDescent="0.25">
      <c r="B97" s="309" t="s">
        <v>190</v>
      </c>
      <c r="C97" s="536" t="s">
        <v>140</v>
      </c>
      <c r="D97" s="316" t="s">
        <v>299</v>
      </c>
      <c r="E97" s="524">
        <v>1500</v>
      </c>
      <c r="F97" s="525"/>
      <c r="G97" s="65">
        <f t="shared" si="7"/>
        <v>0</v>
      </c>
      <c r="H97" s="129"/>
      <c r="L97" s="62"/>
      <c r="M97" s="83"/>
      <c r="N97" s="63"/>
      <c r="O97" s="39"/>
    </row>
    <row r="98" spans="2:15" ht="16.5" customHeight="1" thickBot="1" x14ac:dyDescent="0.3">
      <c r="B98" s="538" t="s">
        <v>161</v>
      </c>
      <c r="C98" s="539" t="s">
        <v>301</v>
      </c>
      <c r="D98" s="540" t="s">
        <v>299</v>
      </c>
      <c r="E98" s="541">
        <v>1250</v>
      </c>
      <c r="F98" s="542"/>
      <c r="G98" s="306">
        <f t="shared" si="7"/>
        <v>0</v>
      </c>
      <c r="H98" s="129"/>
      <c r="L98" s="62"/>
      <c r="M98" s="83"/>
      <c r="N98" s="63"/>
      <c r="O98" s="39"/>
    </row>
    <row r="99" spans="2:15" ht="16.5" customHeight="1" x14ac:dyDescent="0.25">
      <c r="B99" s="546"/>
      <c r="C99" s="547"/>
      <c r="D99" s="547"/>
      <c r="E99" s="548"/>
      <c r="F99" s="546"/>
      <c r="G99" s="566">
        <f>SUM(G85:G98)</f>
        <v>0</v>
      </c>
      <c r="H99" s="129"/>
      <c r="L99" s="62"/>
      <c r="M99" s="83"/>
      <c r="N99" s="63"/>
      <c r="O99" s="39"/>
    </row>
    <row r="100" spans="2:15" ht="5.25" customHeight="1" thickBot="1" x14ac:dyDescent="0.3">
      <c r="B100" s="546"/>
      <c r="C100" s="547"/>
      <c r="D100" s="547"/>
      <c r="E100" s="548"/>
      <c r="F100" s="546"/>
      <c r="G100" s="566"/>
      <c r="H100" s="129"/>
      <c r="L100" s="62"/>
      <c r="M100" s="83"/>
      <c r="N100" s="63"/>
      <c r="O100" s="39"/>
    </row>
    <row r="101" spans="2:15" s="571" customFormat="1" ht="22.5" customHeight="1" thickBot="1" x14ac:dyDescent="0.3">
      <c r="B101" s="567" t="s">
        <v>303</v>
      </c>
      <c r="C101" s="568"/>
      <c r="D101" s="568"/>
      <c r="E101" s="568"/>
      <c r="F101" s="568"/>
      <c r="G101" s="569"/>
      <c r="H101" s="570"/>
      <c r="M101" s="572"/>
      <c r="O101" s="573"/>
    </row>
    <row r="102" spans="2:15" ht="16.5" customHeight="1" x14ac:dyDescent="0.25">
      <c r="B102" s="549" t="s">
        <v>304</v>
      </c>
      <c r="C102" s="550" t="s">
        <v>301</v>
      </c>
      <c r="D102" s="324" t="s">
        <v>132</v>
      </c>
      <c r="E102" s="551">
        <v>1400</v>
      </c>
      <c r="F102" s="324"/>
      <c r="G102" s="522">
        <f t="shared" ref="G102:G109" si="8">E102*F102</f>
        <v>0</v>
      </c>
      <c r="H102" s="129"/>
      <c r="L102" s="62"/>
      <c r="M102" s="83"/>
      <c r="N102" s="63"/>
      <c r="O102" s="39"/>
    </row>
    <row r="103" spans="2:15" ht="16.5" customHeight="1" x14ac:dyDescent="0.25">
      <c r="B103" s="309" t="s">
        <v>271</v>
      </c>
      <c r="C103" s="536" t="s">
        <v>66</v>
      </c>
      <c r="D103" s="316" t="s">
        <v>305</v>
      </c>
      <c r="E103" s="524">
        <v>1800</v>
      </c>
      <c r="F103" s="525"/>
      <c r="G103" s="65">
        <f t="shared" si="8"/>
        <v>0</v>
      </c>
      <c r="H103" s="129"/>
      <c r="L103" s="62"/>
      <c r="M103" s="83"/>
      <c r="N103" s="63"/>
      <c r="O103" s="39"/>
    </row>
    <row r="104" spans="2:15" ht="16.5" customHeight="1" x14ac:dyDescent="0.25">
      <c r="B104" s="309" t="s">
        <v>181</v>
      </c>
      <c r="C104" s="536" t="s">
        <v>66</v>
      </c>
      <c r="D104" s="316" t="s">
        <v>305</v>
      </c>
      <c r="E104" s="524">
        <v>1800</v>
      </c>
      <c r="F104" s="525"/>
      <c r="G104" s="65">
        <f t="shared" si="8"/>
        <v>0</v>
      </c>
      <c r="H104" s="129"/>
      <c r="L104" s="62"/>
      <c r="M104" s="83"/>
      <c r="N104" s="63"/>
      <c r="O104" s="39"/>
    </row>
    <row r="105" spans="2:15" ht="16.5" customHeight="1" x14ac:dyDescent="0.25">
      <c r="B105" s="309" t="s">
        <v>190</v>
      </c>
      <c r="C105" s="536" t="s">
        <v>301</v>
      </c>
      <c r="D105" s="316" t="s">
        <v>305</v>
      </c>
      <c r="E105" s="524">
        <v>1500</v>
      </c>
      <c r="F105" s="525"/>
      <c r="G105" s="65">
        <f t="shared" si="8"/>
        <v>0</v>
      </c>
      <c r="H105" s="129"/>
      <c r="L105" s="62"/>
      <c r="M105" s="83"/>
      <c r="N105" s="63"/>
      <c r="O105" s="39"/>
    </row>
    <row r="106" spans="2:15" ht="16.5" customHeight="1" x14ac:dyDescent="0.25">
      <c r="B106" s="309" t="s">
        <v>257</v>
      </c>
      <c r="C106" s="536" t="s">
        <v>63</v>
      </c>
      <c r="D106" s="316" t="s">
        <v>132</v>
      </c>
      <c r="E106" s="524">
        <v>1200</v>
      </c>
      <c r="F106" s="525"/>
      <c r="G106" s="65">
        <f>E106*F106</f>
        <v>0</v>
      </c>
      <c r="H106" s="129"/>
      <c r="L106" s="62"/>
      <c r="M106" s="83"/>
      <c r="N106" s="63"/>
      <c r="O106" s="39"/>
    </row>
    <row r="107" spans="2:15" ht="16.5" customHeight="1" x14ac:dyDescent="0.25">
      <c r="B107" s="309" t="s">
        <v>264</v>
      </c>
      <c r="C107" s="536" t="s">
        <v>51</v>
      </c>
      <c r="D107" s="316" t="s">
        <v>305</v>
      </c>
      <c r="E107" s="524">
        <v>1500</v>
      </c>
      <c r="F107" s="525"/>
      <c r="G107" s="65">
        <f t="shared" si="8"/>
        <v>0</v>
      </c>
      <c r="H107" s="129"/>
      <c r="L107" s="62"/>
      <c r="M107" s="83"/>
      <c r="N107" s="63"/>
      <c r="O107" s="39"/>
    </row>
    <row r="108" spans="2:15" ht="16.5" customHeight="1" x14ac:dyDescent="0.25">
      <c r="B108" s="309" t="s">
        <v>296</v>
      </c>
      <c r="C108" s="536" t="s">
        <v>60</v>
      </c>
      <c r="D108" s="316" t="s">
        <v>305</v>
      </c>
      <c r="E108" s="524">
        <v>1500</v>
      </c>
      <c r="F108" s="525"/>
      <c r="G108" s="65">
        <f t="shared" si="8"/>
        <v>0</v>
      </c>
      <c r="H108" s="129"/>
      <c r="L108" s="62"/>
      <c r="M108" s="83"/>
      <c r="N108" s="63"/>
      <c r="O108" s="39"/>
    </row>
    <row r="109" spans="2:15" ht="16.5" customHeight="1" thickBot="1" x14ac:dyDescent="0.3">
      <c r="B109" s="538" t="s">
        <v>161</v>
      </c>
      <c r="C109" s="539" t="s">
        <v>66</v>
      </c>
      <c r="D109" s="540" t="s">
        <v>305</v>
      </c>
      <c r="E109" s="541">
        <v>1400</v>
      </c>
      <c r="F109" s="542"/>
      <c r="G109" s="306">
        <f t="shared" si="8"/>
        <v>0</v>
      </c>
      <c r="H109" s="129"/>
      <c r="L109" s="62"/>
      <c r="M109" s="83"/>
      <c r="N109" s="63"/>
      <c r="O109" s="39"/>
    </row>
    <row r="110" spans="2:15" ht="16.5" customHeight="1" x14ac:dyDescent="0.25">
      <c r="C110"/>
      <c r="D110"/>
      <c r="E110"/>
      <c r="G110" s="15">
        <f>SUM(G102:G109)</f>
        <v>0</v>
      </c>
      <c r="H110" s="129"/>
      <c r="L110" s="62"/>
      <c r="M110" s="83"/>
      <c r="N110" s="63"/>
      <c r="O110" s="39"/>
    </row>
    <row r="111" spans="2:15" ht="6.75" customHeight="1" thickBot="1" x14ac:dyDescent="0.3">
      <c r="C111"/>
      <c r="D111"/>
      <c r="E111"/>
      <c r="G111"/>
      <c r="H111" s="129"/>
      <c r="L111" s="62"/>
      <c r="M111" s="83"/>
      <c r="N111" s="63"/>
      <c r="O111" s="39"/>
    </row>
    <row r="112" spans="2:15" s="571" customFormat="1" ht="22.5" customHeight="1" thickBot="1" x14ac:dyDescent="0.3">
      <c r="B112" s="567" t="s">
        <v>306</v>
      </c>
      <c r="C112" s="568"/>
      <c r="D112" s="568"/>
      <c r="E112" s="568"/>
      <c r="F112" s="568"/>
      <c r="G112" s="569"/>
      <c r="H112" s="570"/>
      <c r="M112" s="572"/>
      <c r="O112" s="573"/>
    </row>
    <row r="113" spans="2:15" ht="16.5" customHeight="1" x14ac:dyDescent="0.25">
      <c r="B113" s="552" t="s">
        <v>300</v>
      </c>
      <c r="C113" s="550" t="s">
        <v>62</v>
      </c>
      <c r="D113" s="324" t="s">
        <v>307</v>
      </c>
      <c r="E113" s="520">
        <v>2400</v>
      </c>
      <c r="F113" s="521"/>
      <c r="G113" s="522">
        <f>E113*F113</f>
        <v>0</v>
      </c>
      <c r="H113" s="129"/>
      <c r="L113" s="62"/>
      <c r="M113" s="83"/>
      <c r="N113" s="63"/>
      <c r="O113" s="39"/>
    </row>
    <row r="114" spans="2:15" ht="16.5" customHeight="1" x14ac:dyDescent="0.25">
      <c r="B114" s="309" t="s">
        <v>272</v>
      </c>
      <c r="C114" s="536" t="s">
        <v>62</v>
      </c>
      <c r="D114" s="316" t="s">
        <v>308</v>
      </c>
      <c r="E114" s="524">
        <v>2400</v>
      </c>
      <c r="F114" s="553"/>
      <c r="G114" s="65">
        <f t="shared" ref="G114" si="9">E114*F114</f>
        <v>0</v>
      </c>
      <c r="H114" s="129"/>
      <c r="L114" s="62"/>
      <c r="M114" s="83"/>
      <c r="N114" s="63"/>
      <c r="O114" s="39"/>
    </row>
    <row r="115" spans="2:15" ht="16.5" customHeight="1" x14ac:dyDescent="0.25">
      <c r="B115" s="309" t="s">
        <v>271</v>
      </c>
      <c r="C115" s="536" t="s">
        <v>62</v>
      </c>
      <c r="D115" s="316" t="s">
        <v>307</v>
      </c>
      <c r="E115" s="524">
        <v>2400</v>
      </c>
      <c r="F115" s="525"/>
      <c r="G115" s="65">
        <f>E115*F115</f>
        <v>0</v>
      </c>
      <c r="H115" s="129"/>
      <c r="L115" s="62"/>
      <c r="M115" s="83"/>
      <c r="N115" s="63"/>
      <c r="O115" s="39"/>
    </row>
    <row r="116" spans="2:15" ht="16.5" customHeight="1" x14ac:dyDescent="0.25">
      <c r="B116" s="309" t="s">
        <v>292</v>
      </c>
      <c r="C116" s="536" t="s">
        <v>62</v>
      </c>
      <c r="D116" s="316" t="s">
        <v>307</v>
      </c>
      <c r="E116" s="524">
        <v>2400</v>
      </c>
      <c r="F116" s="525"/>
      <c r="G116" s="65">
        <f>E116*F116</f>
        <v>0</v>
      </c>
      <c r="H116" s="129"/>
      <c r="L116" s="62"/>
      <c r="M116" s="83"/>
      <c r="N116" s="63"/>
      <c r="O116" s="39"/>
    </row>
    <row r="117" spans="2:15" ht="16.5" customHeight="1" x14ac:dyDescent="0.25">
      <c r="B117" s="309" t="s">
        <v>183</v>
      </c>
      <c r="C117" s="536" t="s">
        <v>51</v>
      </c>
      <c r="D117" s="316" t="s">
        <v>308</v>
      </c>
      <c r="E117" s="545">
        <v>1800</v>
      </c>
      <c r="F117" s="525"/>
      <c r="G117" s="65">
        <f t="shared" ref="G117:G121" si="10">E117*F117</f>
        <v>0</v>
      </c>
      <c r="H117" s="129"/>
      <c r="L117" s="62"/>
      <c r="M117" s="83"/>
      <c r="N117" s="63"/>
      <c r="O117" s="39"/>
    </row>
    <row r="118" spans="2:15" ht="16.5" customHeight="1" x14ac:dyDescent="0.25">
      <c r="B118" s="309" t="s">
        <v>183</v>
      </c>
      <c r="C118" s="536" t="s">
        <v>60</v>
      </c>
      <c r="D118" s="316" t="s">
        <v>309</v>
      </c>
      <c r="E118" s="545">
        <v>2400</v>
      </c>
      <c r="F118" s="525"/>
      <c r="G118" s="65">
        <f t="shared" si="10"/>
        <v>0</v>
      </c>
      <c r="H118" s="129"/>
      <c r="L118" s="62"/>
      <c r="M118" s="83"/>
      <c r="N118" s="63"/>
      <c r="O118" s="39"/>
    </row>
    <row r="119" spans="2:15" ht="16.5" customHeight="1" x14ac:dyDescent="0.25">
      <c r="B119" s="309" t="s">
        <v>231</v>
      </c>
      <c r="C119" s="536" t="s">
        <v>140</v>
      </c>
      <c r="D119" s="316" t="s">
        <v>308</v>
      </c>
      <c r="E119" s="545">
        <v>2000</v>
      </c>
      <c r="F119" s="525"/>
      <c r="G119" s="65">
        <f t="shared" si="10"/>
        <v>0</v>
      </c>
      <c r="H119" s="129"/>
      <c r="L119" s="62"/>
      <c r="M119" s="83"/>
      <c r="N119" s="63"/>
      <c r="O119" s="39"/>
    </row>
    <row r="120" spans="2:15" ht="16.5" customHeight="1" x14ac:dyDescent="0.25">
      <c r="B120" s="309" t="s">
        <v>190</v>
      </c>
      <c r="C120" s="536" t="s">
        <v>66</v>
      </c>
      <c r="D120" s="316" t="s">
        <v>308</v>
      </c>
      <c r="E120" s="545">
        <v>2400</v>
      </c>
      <c r="F120" s="525"/>
      <c r="G120" s="65">
        <f t="shared" si="10"/>
        <v>0</v>
      </c>
      <c r="H120" s="129"/>
      <c r="L120" s="62"/>
      <c r="M120" s="83"/>
      <c r="N120" s="63"/>
      <c r="O120" s="39"/>
    </row>
    <row r="121" spans="2:15" ht="16.5" customHeight="1" x14ac:dyDescent="0.25">
      <c r="B121" s="309" t="s">
        <v>264</v>
      </c>
      <c r="C121" s="536" t="s">
        <v>52</v>
      </c>
      <c r="D121" s="316" t="s">
        <v>308</v>
      </c>
      <c r="E121" s="545">
        <v>2400</v>
      </c>
      <c r="F121" s="525"/>
      <c r="G121" s="65">
        <f t="shared" si="10"/>
        <v>0</v>
      </c>
      <c r="H121" s="129"/>
      <c r="L121" s="62"/>
      <c r="M121" s="83"/>
      <c r="N121" s="63"/>
      <c r="O121" s="39"/>
    </row>
    <row r="122" spans="2:15" ht="16.5" customHeight="1" x14ac:dyDescent="0.25">
      <c r="B122" s="309" t="s">
        <v>257</v>
      </c>
      <c r="C122" s="536" t="s">
        <v>63</v>
      </c>
      <c r="D122" s="316" t="s">
        <v>307</v>
      </c>
      <c r="E122" s="524">
        <v>1750</v>
      </c>
      <c r="F122" s="525"/>
      <c r="G122" s="65">
        <f>E122*F122</f>
        <v>0</v>
      </c>
      <c r="H122" s="129"/>
      <c r="L122" s="62"/>
      <c r="M122" s="83"/>
      <c r="N122" s="63"/>
      <c r="O122" s="39"/>
    </row>
    <row r="123" spans="2:15" ht="16.5" customHeight="1" thickBot="1" x14ac:dyDescent="0.3">
      <c r="B123" s="538" t="s">
        <v>161</v>
      </c>
      <c r="C123" s="539" t="s">
        <v>63</v>
      </c>
      <c r="D123" s="540" t="s">
        <v>307</v>
      </c>
      <c r="E123" s="541">
        <v>2000</v>
      </c>
      <c r="F123" s="542"/>
      <c r="G123" s="306">
        <f>E123*F123</f>
        <v>0</v>
      </c>
      <c r="H123" s="129"/>
      <c r="L123" s="62"/>
      <c r="M123" s="83"/>
      <c r="N123" s="63"/>
      <c r="O123" s="39"/>
    </row>
    <row r="124" spans="2:15" ht="16.5" customHeight="1" x14ac:dyDescent="0.25">
      <c r="C124" s="444"/>
      <c r="D124"/>
      <c r="E124" s="554"/>
      <c r="G124" s="15">
        <f>SUM(G113:G123)</f>
        <v>0</v>
      </c>
      <c r="H124" s="129"/>
      <c r="L124" s="62"/>
      <c r="M124" s="83"/>
      <c r="N124" s="63"/>
      <c r="O124" s="39"/>
    </row>
    <row r="125" spans="2:15" ht="6" customHeight="1" thickBot="1" x14ac:dyDescent="0.3">
      <c r="C125" s="444"/>
      <c r="D125"/>
      <c r="E125" s="554"/>
      <c r="G125" s="15"/>
      <c r="H125" s="129"/>
      <c r="L125" s="62"/>
      <c r="M125" s="83"/>
      <c r="N125" s="63"/>
      <c r="O125" s="39"/>
    </row>
    <row r="126" spans="2:15" ht="22.5" customHeight="1" thickBot="1" x14ac:dyDescent="0.3">
      <c r="B126" s="567" t="s">
        <v>313</v>
      </c>
      <c r="C126" s="568"/>
      <c r="D126" s="568"/>
      <c r="E126" s="568"/>
      <c r="F126" s="568"/>
      <c r="G126" s="569"/>
      <c r="H126" s="129"/>
      <c r="L126" s="62"/>
      <c r="M126" s="83"/>
      <c r="N126" s="63"/>
      <c r="O126" s="39"/>
    </row>
    <row r="127" spans="2:15" ht="16.5" customHeight="1" x14ac:dyDescent="0.25">
      <c r="B127" s="555" t="s">
        <v>232</v>
      </c>
      <c r="C127" s="495"/>
      <c r="D127" s="556" t="s">
        <v>135</v>
      </c>
      <c r="E127" s="557">
        <v>900</v>
      </c>
      <c r="F127" s="558"/>
      <c r="G127" s="522">
        <f>E127*F127</f>
        <v>0</v>
      </c>
      <c r="H127" s="129"/>
      <c r="L127" s="62"/>
      <c r="M127" s="83"/>
      <c r="N127" s="63"/>
      <c r="O127" s="39"/>
    </row>
    <row r="128" spans="2:15" ht="16.5" customHeight="1" x14ac:dyDescent="0.25">
      <c r="B128" s="559" t="s">
        <v>233</v>
      </c>
      <c r="C128" s="501"/>
      <c r="D128" s="313" t="s">
        <v>135</v>
      </c>
      <c r="E128" s="560">
        <v>900</v>
      </c>
      <c r="F128" s="553"/>
      <c r="G128" s="65">
        <f t="shared" ref="G128:G131" si="11">E128*F128</f>
        <v>0</v>
      </c>
      <c r="H128" s="129"/>
      <c r="L128" s="62"/>
      <c r="M128" s="83"/>
      <c r="N128" s="63"/>
      <c r="O128" s="39"/>
    </row>
    <row r="129" spans="2:15" ht="16.5" customHeight="1" x14ac:dyDescent="0.25">
      <c r="B129" s="559" t="s">
        <v>310</v>
      </c>
      <c r="C129" s="501"/>
      <c r="D129" s="313" t="s">
        <v>135</v>
      </c>
      <c r="E129" s="560">
        <v>900</v>
      </c>
      <c r="F129" s="553"/>
      <c r="G129" s="65">
        <f t="shared" si="11"/>
        <v>0</v>
      </c>
      <c r="H129" s="129"/>
      <c r="L129" s="62"/>
      <c r="M129" s="83"/>
      <c r="N129" s="63"/>
      <c r="O129" s="39"/>
    </row>
    <row r="130" spans="2:15" ht="16.5" customHeight="1" x14ac:dyDescent="0.25">
      <c r="B130" s="559" t="s">
        <v>311</v>
      </c>
      <c r="C130" s="501"/>
      <c r="D130" s="313" t="s">
        <v>135</v>
      </c>
      <c r="E130" s="560">
        <v>900</v>
      </c>
      <c r="F130" s="553"/>
      <c r="G130" s="65">
        <f t="shared" si="11"/>
        <v>0</v>
      </c>
      <c r="H130" s="129"/>
      <c r="L130" s="62"/>
      <c r="M130" s="83"/>
      <c r="N130" s="63"/>
      <c r="O130" s="39"/>
    </row>
    <row r="131" spans="2:15" ht="16.5" customHeight="1" thickBot="1" x14ac:dyDescent="0.3">
      <c r="B131" s="561" t="s">
        <v>312</v>
      </c>
      <c r="C131" s="562"/>
      <c r="D131" s="322" t="s">
        <v>135</v>
      </c>
      <c r="E131" s="563">
        <v>900</v>
      </c>
      <c r="F131" s="564"/>
      <c r="G131" s="306">
        <f t="shared" si="11"/>
        <v>0</v>
      </c>
      <c r="H131" s="129"/>
      <c r="L131" s="62"/>
      <c r="M131" s="83"/>
      <c r="N131" s="63"/>
      <c r="O131" s="39"/>
    </row>
    <row r="132" spans="2:15" ht="16.5" customHeight="1" x14ac:dyDescent="0.25">
      <c r="C132" s="444"/>
      <c r="D132"/>
      <c r="E132" s="554"/>
      <c r="G132" s="15">
        <f>SUM(G127:G131)</f>
        <v>0</v>
      </c>
      <c r="H132" s="129"/>
      <c r="L132" s="62"/>
      <c r="M132" s="83"/>
      <c r="N132" s="63"/>
      <c r="O132" s="39"/>
    </row>
    <row r="133" spans="2:15" ht="7.5" customHeight="1" thickBot="1" x14ac:dyDescent="0.3">
      <c r="B133" s="62"/>
      <c r="F133" s="62"/>
      <c r="G133" s="64"/>
      <c r="H133" s="129"/>
      <c r="L133" s="62"/>
      <c r="M133" s="83"/>
      <c r="N133" s="63"/>
      <c r="O133" s="39"/>
    </row>
    <row r="134" spans="2:15" s="63" customFormat="1" ht="21" customHeight="1" thickBot="1" x14ac:dyDescent="0.3">
      <c r="B134" s="456" t="s">
        <v>169</v>
      </c>
      <c r="C134" s="457"/>
      <c r="D134" s="457"/>
      <c r="E134" s="457"/>
      <c r="F134" s="457"/>
      <c r="G134" s="458"/>
      <c r="H134" s="144"/>
      <c r="I134" s="144"/>
      <c r="J134" s="144"/>
      <c r="K134" s="144"/>
      <c r="L134" s="62"/>
      <c r="M134" s="83"/>
      <c r="O134" s="39"/>
    </row>
    <row r="135" spans="2:15" ht="9.75" customHeight="1" thickBot="1" x14ac:dyDescent="0.3">
      <c r="B135" s="21"/>
      <c r="C135" s="85"/>
      <c r="D135" s="68"/>
      <c r="E135" s="42"/>
      <c r="G135" s="15"/>
      <c r="L135" s="62"/>
      <c r="M135" s="83"/>
      <c r="N135" s="63"/>
      <c r="O135" s="39"/>
    </row>
    <row r="136" spans="2:15" ht="16.5" customHeight="1" x14ac:dyDescent="0.25">
      <c r="B136" s="26" t="s">
        <v>12</v>
      </c>
      <c r="C136" s="86"/>
      <c r="D136" s="69"/>
      <c r="E136" s="46">
        <v>3000</v>
      </c>
      <c r="F136" s="22"/>
      <c r="G136" s="23">
        <f>E136*F136</f>
        <v>0</v>
      </c>
    </row>
    <row r="137" spans="2:15" ht="15.75" thickBot="1" x14ac:dyDescent="0.3">
      <c r="B137" s="27" t="s">
        <v>144</v>
      </c>
      <c r="C137" s="87"/>
      <c r="D137" s="70"/>
      <c r="E137" s="47">
        <v>1500</v>
      </c>
      <c r="F137" s="24">
        <f>ROUNDUP(SUM(F11)+F10+F9/64,0.1)</f>
        <v>0</v>
      </c>
      <c r="G137" s="25">
        <f>E137*F137</f>
        <v>0</v>
      </c>
    </row>
    <row r="138" spans="2:15" ht="15.75" thickBot="1" x14ac:dyDescent="0.3">
      <c r="B138" s="157"/>
      <c r="C138" s="158"/>
      <c r="D138" s="159"/>
      <c r="E138" s="160"/>
      <c r="F138" s="161"/>
      <c r="G138" s="162"/>
    </row>
    <row r="139" spans="2:15" ht="18.75" x14ac:dyDescent="0.3">
      <c r="B139" s="465" t="s">
        <v>145</v>
      </c>
      <c r="C139" s="466"/>
      <c r="D139" s="466"/>
      <c r="E139" s="466"/>
      <c r="F139" s="466"/>
      <c r="G139" s="467"/>
    </row>
    <row r="140" spans="2:15" ht="18.75" customHeight="1" thickBot="1" x14ac:dyDescent="0.3">
      <c r="B140" s="447" t="s">
        <v>227</v>
      </c>
      <c r="C140" s="448"/>
      <c r="D140" s="448"/>
      <c r="E140" s="448"/>
      <c r="F140" s="448"/>
      <c r="G140" s="449"/>
    </row>
    <row r="141" spans="2:15" s="135" customFormat="1" ht="37.5" customHeight="1" thickBot="1" x14ac:dyDescent="0.3">
      <c r="B141" s="402" t="s">
        <v>0</v>
      </c>
      <c r="C141" s="403" t="s">
        <v>110</v>
      </c>
      <c r="D141" s="404" t="s">
        <v>136</v>
      </c>
      <c r="E141" s="307" t="s">
        <v>225</v>
      </c>
      <c r="F141" s="404" t="s">
        <v>8</v>
      </c>
      <c r="G141" s="405" t="s">
        <v>9</v>
      </c>
      <c r="H141" s="143"/>
      <c r="I141" s="143"/>
      <c r="J141" s="143"/>
      <c r="K141" s="143"/>
      <c r="L141" s="143"/>
      <c r="M141" s="143"/>
    </row>
    <row r="142" spans="2:15" x14ac:dyDescent="0.25">
      <c r="B142" s="260" t="s">
        <v>242</v>
      </c>
      <c r="C142" s="400" t="s">
        <v>25</v>
      </c>
      <c r="D142" s="401" t="s">
        <v>3</v>
      </c>
      <c r="E142" s="50">
        <v>7500</v>
      </c>
      <c r="F142" s="105"/>
      <c r="G142" s="13">
        <f t="shared" ref="G142" si="12">E142*F142</f>
        <v>0</v>
      </c>
      <c r="H142"/>
      <c r="I142"/>
      <c r="J142"/>
      <c r="K142"/>
      <c r="L142"/>
      <c r="M142"/>
    </row>
    <row r="143" spans="2:15" x14ac:dyDescent="0.25">
      <c r="B143" s="58" t="s">
        <v>242</v>
      </c>
      <c r="C143" s="168" t="s">
        <v>26</v>
      </c>
      <c r="D143" s="171" t="s">
        <v>3</v>
      </c>
      <c r="E143" s="51">
        <v>10500</v>
      </c>
      <c r="F143" s="28"/>
      <c r="G143" s="11">
        <f t="shared" ref="G143" si="13">E143*F143</f>
        <v>0</v>
      </c>
      <c r="H143"/>
      <c r="I143"/>
      <c r="J143"/>
      <c r="K143"/>
      <c r="L143"/>
      <c r="M143"/>
    </row>
    <row r="144" spans="2:15" x14ac:dyDescent="0.25">
      <c r="B144" s="58" t="s">
        <v>242</v>
      </c>
      <c r="C144" s="168" t="s">
        <v>39</v>
      </c>
      <c r="D144" s="171" t="s">
        <v>3</v>
      </c>
      <c r="E144" s="51">
        <v>13500</v>
      </c>
      <c r="F144" s="28"/>
      <c r="G144" s="11">
        <f t="shared" ref="G144:G146" si="14">E144*F144</f>
        <v>0</v>
      </c>
      <c r="H144"/>
      <c r="I144"/>
      <c r="J144"/>
      <c r="K144"/>
      <c r="L144"/>
      <c r="M144"/>
    </row>
    <row r="145" spans="2:13" x14ac:dyDescent="0.25">
      <c r="B145" s="58" t="s">
        <v>242</v>
      </c>
      <c r="C145" s="168" t="s">
        <v>28</v>
      </c>
      <c r="D145" s="171" t="s">
        <v>3</v>
      </c>
      <c r="E145" s="51">
        <v>16500</v>
      </c>
      <c r="F145" s="28"/>
      <c r="G145" s="11">
        <f t="shared" si="14"/>
        <v>0</v>
      </c>
      <c r="H145"/>
      <c r="I145"/>
      <c r="J145"/>
      <c r="K145"/>
      <c r="L145"/>
      <c r="M145"/>
    </row>
    <row r="146" spans="2:13" ht="15.75" thickBot="1" x14ac:dyDescent="0.3">
      <c r="B146" s="364" t="s">
        <v>242</v>
      </c>
      <c r="C146" s="251" t="s">
        <v>29</v>
      </c>
      <c r="D146" s="252" t="s">
        <v>3</v>
      </c>
      <c r="E146" s="173">
        <v>19500</v>
      </c>
      <c r="F146" s="239"/>
      <c r="G146" s="240">
        <f t="shared" si="14"/>
        <v>0</v>
      </c>
      <c r="H146"/>
      <c r="I146"/>
      <c r="J146"/>
      <c r="K146"/>
      <c r="L146"/>
      <c r="M146"/>
    </row>
    <row r="147" spans="2:13" ht="15" customHeight="1" x14ac:dyDescent="0.25">
      <c r="B147" s="362" t="s">
        <v>243</v>
      </c>
      <c r="C147" s="101" t="s">
        <v>25</v>
      </c>
      <c r="D147" s="102" t="s">
        <v>3</v>
      </c>
      <c r="E147" s="175">
        <v>16500</v>
      </c>
      <c r="F147" s="152"/>
      <c r="G147" s="103">
        <f t="shared" ref="G147:G178" si="15">E147*F147</f>
        <v>0</v>
      </c>
      <c r="H147" s="437" t="s">
        <v>143</v>
      </c>
      <c r="I147" s="438"/>
      <c r="J147" s="438"/>
      <c r="K147" s="438"/>
      <c r="L147" s="439"/>
    </row>
    <row r="148" spans="2:13" ht="15" customHeight="1" x14ac:dyDescent="0.25">
      <c r="B148" s="362" t="s">
        <v>243</v>
      </c>
      <c r="C148" s="101" t="s">
        <v>26</v>
      </c>
      <c r="D148" s="102" t="s">
        <v>3</v>
      </c>
      <c r="E148" s="175">
        <v>20000</v>
      </c>
      <c r="F148" s="152"/>
      <c r="G148" s="103">
        <f t="shared" si="15"/>
        <v>0</v>
      </c>
      <c r="H148" s="335" t="s">
        <v>143</v>
      </c>
      <c r="I148" s="440"/>
      <c r="J148" s="440"/>
      <c r="K148" s="440"/>
      <c r="L148" s="338"/>
    </row>
    <row r="149" spans="2:13" ht="15" customHeight="1" x14ac:dyDescent="0.25">
      <c r="B149" s="362" t="s">
        <v>243</v>
      </c>
      <c r="C149" s="101" t="s">
        <v>39</v>
      </c>
      <c r="D149" s="102" t="s">
        <v>3</v>
      </c>
      <c r="E149" s="175">
        <v>25500</v>
      </c>
      <c r="F149" s="152"/>
      <c r="G149" s="103">
        <f t="shared" si="15"/>
        <v>0</v>
      </c>
      <c r="H149" s="335" t="s">
        <v>143</v>
      </c>
      <c r="I149" s="440"/>
      <c r="J149" s="440"/>
      <c r="K149" s="440"/>
      <c r="L149" s="338"/>
    </row>
    <row r="150" spans="2:13" ht="15" customHeight="1" x14ac:dyDescent="0.25">
      <c r="B150" s="362" t="s">
        <v>243</v>
      </c>
      <c r="C150" s="101" t="s">
        <v>28</v>
      </c>
      <c r="D150" s="102" t="s">
        <v>3</v>
      </c>
      <c r="E150" s="175">
        <v>36000</v>
      </c>
      <c r="F150" s="152"/>
      <c r="G150" s="103">
        <f t="shared" si="15"/>
        <v>0</v>
      </c>
      <c r="H150" s="335" t="s">
        <v>143</v>
      </c>
      <c r="I150" s="440"/>
      <c r="J150" s="440"/>
      <c r="K150" s="440"/>
      <c r="L150" s="338"/>
    </row>
    <row r="151" spans="2:13" ht="15.75" customHeight="1" thickBot="1" x14ac:dyDescent="0.3">
      <c r="B151" s="363" t="s">
        <v>243</v>
      </c>
      <c r="C151" s="95" t="s">
        <v>29</v>
      </c>
      <c r="D151" s="80" t="s">
        <v>3</v>
      </c>
      <c r="E151" s="249">
        <v>48000</v>
      </c>
      <c r="F151" s="248"/>
      <c r="G151" s="43">
        <f t="shared" si="15"/>
        <v>0</v>
      </c>
      <c r="H151" s="336" t="s">
        <v>143</v>
      </c>
      <c r="I151" s="337"/>
      <c r="J151" s="337"/>
      <c r="K151" s="337"/>
      <c r="L151" s="339"/>
    </row>
    <row r="152" spans="2:13" ht="15.75" customHeight="1" thickBot="1" x14ac:dyDescent="0.3">
      <c r="B152" s="272" t="s">
        <v>276</v>
      </c>
      <c r="C152" s="273" t="s">
        <v>39</v>
      </c>
      <c r="D152" s="274" t="s">
        <v>3</v>
      </c>
      <c r="E152" s="275">
        <v>30000</v>
      </c>
      <c r="F152" s="276"/>
      <c r="G152" s="277">
        <f t="shared" si="15"/>
        <v>0</v>
      </c>
      <c r="H152"/>
      <c r="L152"/>
      <c r="M152"/>
    </row>
    <row r="153" spans="2:13" ht="15" customHeight="1" x14ac:dyDescent="0.25">
      <c r="B153" s="284" t="s">
        <v>206</v>
      </c>
      <c r="C153" s="285" t="s">
        <v>25</v>
      </c>
      <c r="D153" s="74" t="s">
        <v>3</v>
      </c>
      <c r="E153" s="282">
        <v>4500</v>
      </c>
      <c r="F153" s="177"/>
      <c r="G153" s="10">
        <f t="shared" ref="G153:G161" si="16">E153*F153</f>
        <v>0</v>
      </c>
      <c r="H153" s="144"/>
      <c r="L153"/>
      <c r="M153"/>
    </row>
    <row r="154" spans="2:13" ht="15" customHeight="1" x14ac:dyDescent="0.25">
      <c r="B154" s="253" t="s">
        <v>206</v>
      </c>
      <c r="C154" s="91" t="s">
        <v>26</v>
      </c>
      <c r="D154" s="75" t="s">
        <v>3</v>
      </c>
      <c r="E154" s="254">
        <v>7500</v>
      </c>
      <c r="F154" s="28"/>
      <c r="G154" s="11">
        <f t="shared" si="16"/>
        <v>0</v>
      </c>
      <c r="H154" s="144"/>
      <c r="L154"/>
      <c r="M154"/>
    </row>
    <row r="155" spans="2:13" x14ac:dyDescent="0.25">
      <c r="B155" s="253" t="s">
        <v>206</v>
      </c>
      <c r="C155" s="91" t="s">
        <v>39</v>
      </c>
      <c r="D155" s="75" t="s">
        <v>3</v>
      </c>
      <c r="E155" s="254">
        <v>10500</v>
      </c>
      <c r="F155" s="28"/>
      <c r="G155" s="11">
        <f t="shared" si="16"/>
        <v>0</v>
      </c>
      <c r="H155" s="144"/>
    </row>
    <row r="156" spans="2:13" x14ac:dyDescent="0.25">
      <c r="B156" s="253" t="s">
        <v>207</v>
      </c>
      <c r="C156" s="91" t="s">
        <v>28</v>
      </c>
      <c r="D156" s="75" t="s">
        <v>3</v>
      </c>
      <c r="E156" s="254">
        <v>12500</v>
      </c>
      <c r="F156" s="28"/>
      <c r="G156" s="11">
        <f t="shared" si="16"/>
        <v>0</v>
      </c>
      <c r="H156" s="144"/>
    </row>
    <row r="157" spans="2:13" x14ac:dyDescent="0.25">
      <c r="B157" s="255" t="s">
        <v>207</v>
      </c>
      <c r="C157" s="243" t="s">
        <v>29</v>
      </c>
      <c r="D157" s="81" t="s">
        <v>3</v>
      </c>
      <c r="E157" s="286">
        <v>14500</v>
      </c>
      <c r="F157" s="44"/>
      <c r="G157" s="12">
        <f t="shared" si="16"/>
        <v>0</v>
      </c>
      <c r="H157" s="144"/>
    </row>
    <row r="158" spans="2:13" ht="15.75" thickBot="1" x14ac:dyDescent="0.3">
      <c r="B158" s="255" t="s">
        <v>207</v>
      </c>
      <c r="C158" s="169" t="s">
        <v>30</v>
      </c>
      <c r="D158" s="81" t="s">
        <v>3</v>
      </c>
      <c r="E158" s="254">
        <v>16500</v>
      </c>
      <c r="F158" s="271"/>
      <c r="G158" s="12">
        <f t="shared" si="16"/>
        <v>0</v>
      </c>
      <c r="H158" s="144"/>
    </row>
    <row r="159" spans="2:13" x14ac:dyDescent="0.25">
      <c r="B159" s="100" t="s">
        <v>146</v>
      </c>
      <c r="C159" s="101" t="s">
        <v>26</v>
      </c>
      <c r="D159" s="102" t="s">
        <v>3</v>
      </c>
      <c r="E159" s="175">
        <v>12600</v>
      </c>
      <c r="F159" s="152"/>
      <c r="G159" s="103">
        <f t="shared" si="16"/>
        <v>0</v>
      </c>
      <c r="H159" s="437" t="s">
        <v>143</v>
      </c>
      <c r="I159" s="441"/>
      <c r="J159" s="441"/>
      <c r="K159" s="439"/>
      <c r="L159"/>
      <c r="M159"/>
    </row>
    <row r="160" spans="2:13" x14ac:dyDescent="0.25">
      <c r="B160" s="100" t="s">
        <v>146</v>
      </c>
      <c r="C160" s="101" t="s">
        <v>39</v>
      </c>
      <c r="D160" s="102" t="s">
        <v>3</v>
      </c>
      <c r="E160" s="175">
        <v>16500</v>
      </c>
      <c r="F160" s="152"/>
      <c r="G160" s="103">
        <f t="shared" si="16"/>
        <v>0</v>
      </c>
      <c r="H160" s="335" t="s">
        <v>143</v>
      </c>
      <c r="I160" s="442"/>
      <c r="J160" s="442"/>
      <c r="K160" s="338"/>
      <c r="L160"/>
      <c r="M160"/>
    </row>
    <row r="161" spans="2:13" x14ac:dyDescent="0.25">
      <c r="B161" s="100" t="s">
        <v>146</v>
      </c>
      <c r="C161" s="101" t="s">
        <v>28</v>
      </c>
      <c r="D161" s="102" t="s">
        <v>3</v>
      </c>
      <c r="E161" s="175">
        <v>20000</v>
      </c>
      <c r="F161" s="152"/>
      <c r="G161" s="103">
        <f t="shared" si="16"/>
        <v>0</v>
      </c>
      <c r="H161" s="335" t="s">
        <v>143</v>
      </c>
      <c r="I161" s="442"/>
      <c r="J161" s="442"/>
      <c r="K161" s="338"/>
      <c r="L161"/>
      <c r="M161"/>
    </row>
    <row r="162" spans="2:13" ht="15.75" thickBot="1" x14ac:dyDescent="0.3">
      <c r="B162" s="104" t="s">
        <v>146</v>
      </c>
      <c r="C162" s="95" t="s">
        <v>29</v>
      </c>
      <c r="D162" s="80" t="s">
        <v>3</v>
      </c>
      <c r="E162" s="249">
        <v>23500</v>
      </c>
      <c r="F162" s="248"/>
      <c r="G162" s="43">
        <f>E162*F162</f>
        <v>0</v>
      </c>
      <c r="H162" s="336" t="s">
        <v>143</v>
      </c>
      <c r="I162" s="443"/>
      <c r="J162" s="443"/>
      <c r="K162" s="339"/>
      <c r="L162"/>
      <c r="M162"/>
    </row>
    <row r="163" spans="2:13" x14ac:dyDescent="0.25">
      <c r="B163" s="58" t="s">
        <v>147</v>
      </c>
      <c r="C163" s="89" t="s">
        <v>165</v>
      </c>
      <c r="D163" s="72" t="s">
        <v>3</v>
      </c>
      <c r="E163" s="254">
        <v>50500</v>
      </c>
      <c r="F163" s="37"/>
      <c r="G163" s="30">
        <f t="shared" si="15"/>
        <v>0</v>
      </c>
      <c r="I163" s="144"/>
      <c r="J163" s="144"/>
      <c r="K163" s="390"/>
      <c r="L163"/>
      <c r="M163"/>
    </row>
    <row r="164" spans="2:13" x14ac:dyDescent="0.25">
      <c r="B164" s="58" t="s">
        <v>147</v>
      </c>
      <c r="C164" s="89" t="s">
        <v>166</v>
      </c>
      <c r="D164" s="72" t="s">
        <v>3</v>
      </c>
      <c r="E164" s="254">
        <v>53700</v>
      </c>
      <c r="F164" s="37"/>
      <c r="G164" s="30">
        <f t="shared" si="15"/>
        <v>0</v>
      </c>
      <c r="I164" s="144"/>
      <c r="J164" s="144"/>
      <c r="K164" s="390"/>
      <c r="L164"/>
      <c r="M164"/>
    </row>
    <row r="165" spans="2:13" x14ac:dyDescent="0.25">
      <c r="B165" s="58" t="s">
        <v>147</v>
      </c>
      <c r="C165" s="89" t="s">
        <v>167</v>
      </c>
      <c r="D165" s="72" t="s">
        <v>3</v>
      </c>
      <c r="E165" s="254">
        <v>57100</v>
      </c>
      <c r="F165" s="37"/>
      <c r="G165" s="30">
        <f t="shared" si="15"/>
        <v>0</v>
      </c>
      <c r="I165" s="144"/>
      <c r="J165" s="144"/>
      <c r="K165" s="390"/>
      <c r="L165"/>
      <c r="M165"/>
    </row>
    <row r="166" spans="2:13" x14ac:dyDescent="0.25">
      <c r="B166" s="58" t="s">
        <v>147</v>
      </c>
      <c r="C166" s="89" t="s">
        <v>184</v>
      </c>
      <c r="D166" s="72" t="s">
        <v>3</v>
      </c>
      <c r="E166" s="254">
        <v>60400</v>
      </c>
      <c r="F166" s="37"/>
      <c r="G166" s="30">
        <f t="shared" si="15"/>
        <v>0</v>
      </c>
      <c r="I166" s="144"/>
      <c r="J166" s="144"/>
      <c r="K166" s="390"/>
      <c r="L166"/>
      <c r="M166"/>
    </row>
    <row r="167" spans="2:13" x14ac:dyDescent="0.25">
      <c r="B167" s="58" t="s">
        <v>147</v>
      </c>
      <c r="C167" s="89" t="s">
        <v>185</v>
      </c>
      <c r="D167" s="72" t="s">
        <v>3</v>
      </c>
      <c r="E167" s="254">
        <v>63700</v>
      </c>
      <c r="F167" s="37"/>
      <c r="G167" s="30">
        <f t="shared" si="15"/>
        <v>0</v>
      </c>
      <c r="I167" s="144"/>
      <c r="J167" s="144"/>
      <c r="K167" s="390"/>
      <c r="L167"/>
      <c r="M167"/>
    </row>
    <row r="168" spans="2:13" x14ac:dyDescent="0.25">
      <c r="B168" s="58" t="s">
        <v>147</v>
      </c>
      <c r="C168" s="89" t="s">
        <v>195</v>
      </c>
      <c r="D168" s="72" t="s">
        <v>3</v>
      </c>
      <c r="E168" s="254">
        <v>67100</v>
      </c>
      <c r="F168" s="37"/>
      <c r="G168" s="30">
        <f t="shared" si="15"/>
        <v>0</v>
      </c>
      <c r="I168" s="144"/>
      <c r="J168" s="144"/>
      <c r="K168" s="390"/>
      <c r="L168"/>
      <c r="M168"/>
    </row>
    <row r="169" spans="2:13" x14ac:dyDescent="0.25">
      <c r="B169" s="58" t="s">
        <v>147</v>
      </c>
      <c r="C169" s="89" t="s">
        <v>196</v>
      </c>
      <c r="D169" s="72" t="s">
        <v>3</v>
      </c>
      <c r="E169" s="254">
        <v>70300</v>
      </c>
      <c r="F169" s="37"/>
      <c r="G169" s="30">
        <f t="shared" si="15"/>
        <v>0</v>
      </c>
      <c r="I169" s="144"/>
      <c r="J169" s="144"/>
      <c r="K169" s="390"/>
      <c r="L169"/>
      <c r="M169"/>
    </row>
    <row r="170" spans="2:13" x14ac:dyDescent="0.25">
      <c r="B170" s="58" t="s">
        <v>147</v>
      </c>
      <c r="C170" s="89" t="s">
        <v>197</v>
      </c>
      <c r="D170" s="72" t="s">
        <v>3</v>
      </c>
      <c r="E170" s="254">
        <v>78900</v>
      </c>
      <c r="F170" s="37"/>
      <c r="G170" s="30">
        <f t="shared" si="15"/>
        <v>0</v>
      </c>
      <c r="I170" s="144"/>
      <c r="J170" s="144"/>
      <c r="K170" s="390"/>
      <c r="L170"/>
      <c r="M170"/>
    </row>
    <row r="171" spans="2:13" x14ac:dyDescent="0.25">
      <c r="B171" s="58" t="s">
        <v>147</v>
      </c>
      <c r="C171" s="89" t="s">
        <v>216</v>
      </c>
      <c r="D171" s="72" t="s">
        <v>219</v>
      </c>
      <c r="E171" s="254">
        <v>82200</v>
      </c>
      <c r="F171" s="37"/>
      <c r="G171" s="30">
        <f t="shared" si="15"/>
        <v>0</v>
      </c>
      <c r="I171" s="144"/>
      <c r="J171" s="144"/>
      <c r="K171" s="390"/>
      <c r="L171"/>
      <c r="M171"/>
    </row>
    <row r="172" spans="2:13" x14ac:dyDescent="0.25">
      <c r="B172" s="58" t="s">
        <v>147</v>
      </c>
      <c r="C172" s="89" t="s">
        <v>217</v>
      </c>
      <c r="D172" s="72" t="s">
        <v>219</v>
      </c>
      <c r="E172" s="254">
        <v>85500</v>
      </c>
      <c r="F172" s="37"/>
      <c r="G172" s="30">
        <f t="shared" si="15"/>
        <v>0</v>
      </c>
      <c r="I172" s="144"/>
      <c r="J172" s="144"/>
      <c r="K172" s="390"/>
      <c r="L172"/>
      <c r="M172"/>
    </row>
    <row r="173" spans="2:13" ht="15.75" thickBot="1" x14ac:dyDescent="0.3">
      <c r="B173" s="281" t="s">
        <v>147</v>
      </c>
      <c r="C173" s="267" t="s">
        <v>218</v>
      </c>
      <c r="D173" s="280" t="s">
        <v>219</v>
      </c>
      <c r="E173" s="270">
        <v>88800</v>
      </c>
      <c r="F173" s="268"/>
      <c r="G173" s="269">
        <f t="shared" si="15"/>
        <v>0</v>
      </c>
      <c r="I173" s="144"/>
      <c r="J173" s="144"/>
      <c r="K173" s="390"/>
      <c r="L173"/>
      <c r="M173"/>
    </row>
    <row r="174" spans="2:13" x14ac:dyDescent="0.25">
      <c r="B174" s="4" t="s">
        <v>222</v>
      </c>
      <c r="C174" s="88" t="s">
        <v>113</v>
      </c>
      <c r="D174" s="71" t="s">
        <v>3</v>
      </c>
      <c r="E174" s="282">
        <v>26900</v>
      </c>
      <c r="F174" s="262"/>
      <c r="G174" s="29">
        <f t="shared" si="15"/>
        <v>0</v>
      </c>
    </row>
    <row r="175" spans="2:13" x14ac:dyDescent="0.25">
      <c r="B175" s="5" t="s">
        <v>222</v>
      </c>
      <c r="C175" s="89" t="s">
        <v>114</v>
      </c>
      <c r="D175" s="72" t="s">
        <v>3</v>
      </c>
      <c r="E175" s="254">
        <v>29750</v>
      </c>
      <c r="F175" s="37"/>
      <c r="G175" s="30">
        <f t="shared" si="15"/>
        <v>0</v>
      </c>
    </row>
    <row r="176" spans="2:13" x14ac:dyDescent="0.25">
      <c r="B176" s="5" t="s">
        <v>222</v>
      </c>
      <c r="C176" s="89" t="s">
        <v>115</v>
      </c>
      <c r="D176" s="72" t="s">
        <v>3</v>
      </c>
      <c r="E176" s="254">
        <v>32600</v>
      </c>
      <c r="F176" s="37"/>
      <c r="G176" s="30">
        <f t="shared" si="15"/>
        <v>0</v>
      </c>
    </row>
    <row r="177" spans="2:13" x14ac:dyDescent="0.25">
      <c r="B177" s="5" t="s">
        <v>222</v>
      </c>
      <c r="C177" s="89" t="s">
        <v>125</v>
      </c>
      <c r="D177" s="72" t="s">
        <v>3</v>
      </c>
      <c r="E177" s="254">
        <v>35450</v>
      </c>
      <c r="F177" s="37"/>
      <c r="G177" s="30">
        <f t="shared" si="15"/>
        <v>0</v>
      </c>
    </row>
    <row r="178" spans="2:13" x14ac:dyDescent="0.25">
      <c r="B178" s="8" t="s">
        <v>222</v>
      </c>
      <c r="C178" s="90" t="s">
        <v>126</v>
      </c>
      <c r="D178" s="73" t="s">
        <v>3</v>
      </c>
      <c r="E178" s="286">
        <v>38300</v>
      </c>
      <c r="F178" s="52"/>
      <c r="G178" s="34">
        <f t="shared" si="15"/>
        <v>0</v>
      </c>
    </row>
    <row r="179" spans="2:13" x14ac:dyDescent="0.25">
      <c r="B179" s="5" t="s">
        <v>222</v>
      </c>
      <c r="C179" s="89" t="s">
        <v>129</v>
      </c>
      <c r="D179" s="72" t="s">
        <v>3</v>
      </c>
      <c r="E179" s="254">
        <v>41150</v>
      </c>
      <c r="F179" s="37"/>
      <c r="G179" s="30">
        <f t="shared" ref="G179:G182" si="17">E179*F179</f>
        <v>0</v>
      </c>
    </row>
    <row r="180" spans="2:13" x14ac:dyDescent="0.25">
      <c r="B180" s="8" t="s">
        <v>222</v>
      </c>
      <c r="C180" s="96" t="s">
        <v>163</v>
      </c>
      <c r="D180" s="73" t="s">
        <v>3</v>
      </c>
      <c r="E180" s="286">
        <v>44000</v>
      </c>
      <c r="F180" s="35"/>
      <c r="G180" s="34">
        <f t="shared" si="17"/>
        <v>0</v>
      </c>
    </row>
    <row r="181" spans="2:13" x14ac:dyDescent="0.25">
      <c r="B181" s="8" t="s">
        <v>222</v>
      </c>
      <c r="C181" s="170" t="s">
        <v>164</v>
      </c>
      <c r="D181" s="73" t="s">
        <v>3</v>
      </c>
      <c r="E181" s="254">
        <v>46850</v>
      </c>
      <c r="F181" s="35"/>
      <c r="G181" s="34">
        <f t="shared" si="17"/>
        <v>0</v>
      </c>
    </row>
    <row r="182" spans="2:13" ht="15.75" thickBot="1" x14ac:dyDescent="0.3">
      <c r="B182" s="6" t="s">
        <v>222</v>
      </c>
      <c r="C182" s="395" t="s">
        <v>165</v>
      </c>
      <c r="D182" s="78" t="s">
        <v>3</v>
      </c>
      <c r="E182" s="283">
        <v>52700</v>
      </c>
      <c r="F182" s="396"/>
      <c r="G182" s="31">
        <f t="shared" si="17"/>
        <v>0</v>
      </c>
    </row>
    <row r="183" spans="2:13" x14ac:dyDescent="0.25">
      <c r="B183" s="32" t="s">
        <v>150</v>
      </c>
      <c r="C183" s="94" t="s">
        <v>26</v>
      </c>
      <c r="D183" s="79" t="s">
        <v>3</v>
      </c>
      <c r="E183" s="257">
        <v>10700</v>
      </c>
      <c r="F183" s="258"/>
      <c r="G183" s="33">
        <f>F183*E183</f>
        <v>0</v>
      </c>
      <c r="H183" s="183" t="s">
        <v>143</v>
      </c>
      <c r="I183" s="187"/>
      <c r="J183" s="187"/>
      <c r="K183" s="187"/>
    </row>
    <row r="184" spans="2:13" x14ac:dyDescent="0.25">
      <c r="B184" s="100" t="s">
        <v>150</v>
      </c>
      <c r="C184" s="101" t="s">
        <v>39</v>
      </c>
      <c r="D184" s="102" t="s">
        <v>3</v>
      </c>
      <c r="E184" s="175">
        <v>14500</v>
      </c>
      <c r="F184" s="152"/>
      <c r="G184" s="103">
        <f>F184*E184</f>
        <v>0</v>
      </c>
      <c r="H184" s="183" t="s">
        <v>143</v>
      </c>
      <c r="I184" s="187"/>
      <c r="J184" s="187"/>
      <c r="K184" s="187"/>
    </row>
    <row r="185" spans="2:13" x14ac:dyDescent="0.25">
      <c r="B185" s="100" t="s">
        <v>150</v>
      </c>
      <c r="C185" s="101" t="s">
        <v>28</v>
      </c>
      <c r="D185" s="102" t="s">
        <v>3</v>
      </c>
      <c r="E185" s="175">
        <v>18100</v>
      </c>
      <c r="F185" s="152"/>
      <c r="G185" s="103">
        <f>F185*E185</f>
        <v>0</v>
      </c>
      <c r="H185" s="183" t="s">
        <v>143</v>
      </c>
      <c r="I185" s="187"/>
      <c r="J185" s="187"/>
      <c r="K185" s="187"/>
    </row>
    <row r="186" spans="2:13" x14ac:dyDescent="0.25">
      <c r="B186" s="100" t="s">
        <v>150</v>
      </c>
      <c r="C186" s="101" t="s">
        <v>29</v>
      </c>
      <c r="D186" s="102" t="s">
        <v>3</v>
      </c>
      <c r="E186" s="175">
        <v>21700</v>
      </c>
      <c r="F186" s="152"/>
      <c r="G186" s="103">
        <f t="shared" ref="G186:G190" si="18">F186*E186</f>
        <v>0</v>
      </c>
      <c r="H186" s="183" t="s">
        <v>143</v>
      </c>
      <c r="I186" s="187"/>
      <c r="J186" s="187"/>
      <c r="K186" s="187"/>
    </row>
    <row r="187" spans="2:13" x14ac:dyDescent="0.25">
      <c r="B187" s="374" t="s">
        <v>150</v>
      </c>
      <c r="C187" s="101" t="s">
        <v>30</v>
      </c>
      <c r="D187" s="102" t="s">
        <v>3</v>
      </c>
      <c r="E187" s="175">
        <v>25300</v>
      </c>
      <c r="F187" s="152"/>
      <c r="G187" s="103">
        <f t="shared" si="18"/>
        <v>0</v>
      </c>
      <c r="H187" s="183" t="s">
        <v>143</v>
      </c>
      <c r="I187" s="187"/>
      <c r="J187" s="187"/>
      <c r="K187" s="187"/>
    </row>
    <row r="188" spans="2:13" x14ac:dyDescent="0.25">
      <c r="B188" s="374" t="s">
        <v>150</v>
      </c>
      <c r="C188" s="305" t="s">
        <v>121</v>
      </c>
      <c r="D188" s="102" t="s">
        <v>3</v>
      </c>
      <c r="E188" s="372">
        <v>28900</v>
      </c>
      <c r="F188" s="342"/>
      <c r="G188" s="103">
        <f t="shared" si="18"/>
        <v>0</v>
      </c>
      <c r="H188" s="183" t="s">
        <v>143</v>
      </c>
      <c r="I188" s="187"/>
      <c r="J188" s="187"/>
      <c r="K188" s="187"/>
    </row>
    <row r="189" spans="2:13" x14ac:dyDescent="0.25">
      <c r="B189" s="362" t="s">
        <v>150</v>
      </c>
      <c r="C189" s="373" t="s">
        <v>122</v>
      </c>
      <c r="D189" s="102" t="s">
        <v>3</v>
      </c>
      <c r="E189" s="184">
        <v>32500</v>
      </c>
      <c r="F189" s="342"/>
      <c r="G189" s="156">
        <f t="shared" si="18"/>
        <v>0</v>
      </c>
      <c r="H189" s="183" t="s">
        <v>143</v>
      </c>
      <c r="I189" s="187"/>
      <c r="J189" s="187"/>
      <c r="K189" s="187"/>
    </row>
    <row r="190" spans="2:13" ht="15.75" thickBot="1" x14ac:dyDescent="0.3">
      <c r="B190" s="375" t="s">
        <v>150</v>
      </c>
      <c r="C190" s="376" t="s">
        <v>123</v>
      </c>
      <c r="D190" s="80" t="s">
        <v>3</v>
      </c>
      <c r="E190" s="377">
        <v>36100</v>
      </c>
      <c r="F190" s="378"/>
      <c r="G190" s="43">
        <f t="shared" si="18"/>
        <v>0</v>
      </c>
      <c r="H190" s="183" t="s">
        <v>143</v>
      </c>
      <c r="I190" s="187"/>
      <c r="J190" s="187"/>
      <c r="K190" s="187"/>
    </row>
    <row r="191" spans="2:13" x14ac:dyDescent="0.25">
      <c r="B191" s="7" t="s">
        <v>151</v>
      </c>
      <c r="C191" s="265" t="s">
        <v>165</v>
      </c>
      <c r="D191" s="72" t="s">
        <v>3</v>
      </c>
      <c r="E191" s="53">
        <v>50500</v>
      </c>
      <c r="F191" s="37"/>
      <c r="G191" s="30">
        <f t="shared" ref="G191:G206" si="19">E191*F191</f>
        <v>0</v>
      </c>
      <c r="H191"/>
      <c r="I191"/>
      <c r="J191"/>
      <c r="K191" s="144"/>
      <c r="L191"/>
      <c r="M191"/>
    </row>
    <row r="192" spans="2:13" x14ac:dyDescent="0.25">
      <c r="B192" s="7" t="s">
        <v>151</v>
      </c>
      <c r="C192" s="265" t="s">
        <v>166</v>
      </c>
      <c r="D192" s="72" t="s">
        <v>3</v>
      </c>
      <c r="E192" s="53">
        <v>53700</v>
      </c>
      <c r="F192" s="37"/>
      <c r="G192" s="30">
        <f t="shared" si="19"/>
        <v>0</v>
      </c>
      <c r="H192"/>
      <c r="I192"/>
      <c r="J192"/>
      <c r="K192" s="144"/>
      <c r="L192"/>
      <c r="M192"/>
    </row>
    <row r="193" spans="2:13" x14ac:dyDescent="0.25">
      <c r="B193" s="7" t="s">
        <v>151</v>
      </c>
      <c r="C193" s="265" t="s">
        <v>167</v>
      </c>
      <c r="D193" s="72" t="s">
        <v>3</v>
      </c>
      <c r="E193" s="53">
        <v>57100</v>
      </c>
      <c r="F193" s="37"/>
      <c r="G193" s="30">
        <f t="shared" si="19"/>
        <v>0</v>
      </c>
      <c r="H193"/>
      <c r="I193"/>
      <c r="J193"/>
      <c r="K193" s="144"/>
      <c r="L193"/>
      <c r="M193"/>
    </row>
    <row r="194" spans="2:13" x14ac:dyDescent="0.25">
      <c r="B194" s="7" t="s">
        <v>151</v>
      </c>
      <c r="C194" s="265" t="s">
        <v>184</v>
      </c>
      <c r="D194" s="72" t="s">
        <v>3</v>
      </c>
      <c r="E194" s="53">
        <v>60400</v>
      </c>
      <c r="F194" s="37"/>
      <c r="G194" s="30">
        <f t="shared" si="19"/>
        <v>0</v>
      </c>
      <c r="H194"/>
      <c r="I194"/>
      <c r="J194"/>
      <c r="K194" s="144"/>
      <c r="L194"/>
      <c r="M194"/>
    </row>
    <row r="195" spans="2:13" x14ac:dyDescent="0.25">
      <c r="B195" s="7" t="s">
        <v>151</v>
      </c>
      <c r="C195" s="265" t="s">
        <v>185</v>
      </c>
      <c r="D195" s="72" t="s">
        <v>3</v>
      </c>
      <c r="E195" s="53">
        <v>63700</v>
      </c>
      <c r="F195" s="37"/>
      <c r="G195" s="30">
        <f t="shared" si="19"/>
        <v>0</v>
      </c>
      <c r="H195"/>
      <c r="I195"/>
      <c r="J195"/>
      <c r="K195" s="144"/>
      <c r="L195"/>
      <c r="M195"/>
    </row>
    <row r="196" spans="2:13" x14ac:dyDescent="0.25">
      <c r="B196" s="7" t="s">
        <v>151</v>
      </c>
      <c r="C196" s="265" t="s">
        <v>195</v>
      </c>
      <c r="D196" s="72" t="s">
        <v>3</v>
      </c>
      <c r="E196" s="53">
        <v>67100</v>
      </c>
      <c r="F196" s="37"/>
      <c r="G196" s="30">
        <f t="shared" si="19"/>
        <v>0</v>
      </c>
      <c r="H196"/>
      <c r="I196"/>
      <c r="J196"/>
      <c r="K196" s="144"/>
      <c r="L196"/>
      <c r="M196"/>
    </row>
    <row r="197" spans="2:13" x14ac:dyDescent="0.25">
      <c r="B197" s="7" t="s">
        <v>151</v>
      </c>
      <c r="C197" s="265" t="s">
        <v>196</v>
      </c>
      <c r="D197" s="72" t="s">
        <v>3</v>
      </c>
      <c r="E197" s="53">
        <v>70300</v>
      </c>
      <c r="F197" s="37"/>
      <c r="G197" s="30">
        <f t="shared" si="19"/>
        <v>0</v>
      </c>
      <c r="H197"/>
      <c r="I197"/>
      <c r="J197"/>
      <c r="K197" s="144"/>
      <c r="L197"/>
      <c r="M197"/>
    </row>
    <row r="198" spans="2:13" x14ac:dyDescent="0.25">
      <c r="B198" s="7" t="s">
        <v>151</v>
      </c>
      <c r="C198" s="265" t="s">
        <v>197</v>
      </c>
      <c r="D198" s="72" t="s">
        <v>3</v>
      </c>
      <c r="E198" s="53">
        <v>78900</v>
      </c>
      <c r="F198" s="37"/>
      <c r="G198" s="30">
        <f t="shared" si="19"/>
        <v>0</v>
      </c>
      <c r="H198"/>
      <c r="I198"/>
      <c r="J198"/>
      <c r="K198" s="144"/>
      <c r="L198"/>
      <c r="M198"/>
    </row>
    <row r="199" spans="2:13" x14ac:dyDescent="0.25">
      <c r="B199" s="5" t="s">
        <v>151</v>
      </c>
      <c r="C199" s="265" t="s">
        <v>216</v>
      </c>
      <c r="D199" s="72" t="s">
        <v>219</v>
      </c>
      <c r="E199" s="53">
        <v>82200</v>
      </c>
      <c r="F199" s="37"/>
      <c r="G199" s="30">
        <f t="shared" si="19"/>
        <v>0</v>
      </c>
      <c r="H199"/>
      <c r="I199"/>
      <c r="J199"/>
      <c r="K199" s="144"/>
      <c r="L199"/>
      <c r="M199"/>
    </row>
    <row r="200" spans="2:13" x14ac:dyDescent="0.25">
      <c r="B200" s="7" t="s">
        <v>151</v>
      </c>
      <c r="C200" s="265" t="s">
        <v>217</v>
      </c>
      <c r="D200" s="72" t="s">
        <v>219</v>
      </c>
      <c r="E200" s="53">
        <v>85500</v>
      </c>
      <c r="F200" s="37"/>
      <c r="G200" s="30">
        <f t="shared" si="19"/>
        <v>0</v>
      </c>
      <c r="H200"/>
      <c r="I200"/>
      <c r="J200"/>
      <c r="K200" s="144"/>
      <c r="L200"/>
      <c r="M200"/>
    </row>
    <row r="201" spans="2:13" ht="15.75" thickBot="1" x14ac:dyDescent="0.3">
      <c r="B201" s="279" t="s">
        <v>151</v>
      </c>
      <c r="C201" s="267" t="s">
        <v>218</v>
      </c>
      <c r="D201" s="280" t="s">
        <v>219</v>
      </c>
      <c r="E201" s="270">
        <v>88800</v>
      </c>
      <c r="F201" s="268"/>
      <c r="G201" s="269">
        <f t="shared" si="19"/>
        <v>0</v>
      </c>
      <c r="H201"/>
      <c r="I201"/>
      <c r="J201"/>
      <c r="K201" s="144"/>
      <c r="L201"/>
      <c r="M201"/>
    </row>
    <row r="202" spans="2:13" x14ac:dyDescent="0.25">
      <c r="B202" s="4" t="s">
        <v>208</v>
      </c>
      <c r="C202" s="88" t="s">
        <v>25</v>
      </c>
      <c r="D202" s="71" t="s">
        <v>3</v>
      </c>
      <c r="E202" s="263">
        <v>4700</v>
      </c>
      <c r="F202" s="262"/>
      <c r="G202" s="29">
        <f t="shared" si="19"/>
        <v>0</v>
      </c>
      <c r="H202"/>
      <c r="I202"/>
      <c r="J202"/>
      <c r="K202"/>
      <c r="L202"/>
      <c r="M202"/>
    </row>
    <row r="203" spans="2:13" x14ac:dyDescent="0.25">
      <c r="B203" s="5" t="s">
        <v>208</v>
      </c>
      <c r="C203" s="89" t="s">
        <v>26</v>
      </c>
      <c r="D203" s="72" t="s">
        <v>3</v>
      </c>
      <c r="E203" s="264">
        <v>6700</v>
      </c>
      <c r="F203" s="37"/>
      <c r="G203" s="30">
        <f t="shared" si="19"/>
        <v>0</v>
      </c>
      <c r="L203"/>
      <c r="M203"/>
    </row>
    <row r="204" spans="2:13" x14ac:dyDescent="0.25">
      <c r="B204" s="5" t="s">
        <v>208</v>
      </c>
      <c r="C204" s="89" t="s">
        <v>39</v>
      </c>
      <c r="D204" s="72" t="s">
        <v>3</v>
      </c>
      <c r="E204" s="264">
        <v>8700</v>
      </c>
      <c r="F204" s="37"/>
      <c r="G204" s="30">
        <f t="shared" si="19"/>
        <v>0</v>
      </c>
      <c r="L204"/>
      <c r="M204"/>
    </row>
    <row r="205" spans="2:13" x14ac:dyDescent="0.25">
      <c r="B205" s="5" t="s">
        <v>208</v>
      </c>
      <c r="C205" s="89" t="s">
        <v>28</v>
      </c>
      <c r="D205" s="72" t="s">
        <v>3</v>
      </c>
      <c r="E205" s="264">
        <v>10700</v>
      </c>
      <c r="F205" s="37"/>
      <c r="G205" s="30">
        <f t="shared" si="19"/>
        <v>0</v>
      </c>
      <c r="L205"/>
      <c r="M205"/>
    </row>
    <row r="206" spans="2:13" ht="15.75" thickBot="1" x14ac:dyDescent="0.3">
      <c r="B206" s="6" t="s">
        <v>208</v>
      </c>
      <c r="C206" s="93" t="s">
        <v>29</v>
      </c>
      <c r="D206" s="78" t="s">
        <v>3</v>
      </c>
      <c r="E206" s="266">
        <v>12700</v>
      </c>
      <c r="F206" s="38"/>
      <c r="G206" s="31">
        <f t="shared" si="19"/>
        <v>0</v>
      </c>
      <c r="L206"/>
      <c r="M206"/>
    </row>
    <row r="207" spans="2:13" x14ac:dyDescent="0.25">
      <c r="B207" s="153" t="s">
        <v>148</v>
      </c>
      <c r="C207" s="154" t="s">
        <v>25</v>
      </c>
      <c r="D207" s="155" t="s">
        <v>3</v>
      </c>
      <c r="E207" s="184">
        <v>10500</v>
      </c>
      <c r="F207" s="250"/>
      <c r="G207" s="156">
        <f>F207*E207</f>
        <v>0</v>
      </c>
      <c r="H207" s="183" t="s">
        <v>143</v>
      </c>
      <c r="I207" s="187"/>
      <c r="J207" s="187"/>
      <c r="K207" s="187"/>
      <c r="L207"/>
      <c r="M207"/>
    </row>
    <row r="208" spans="2:13" x14ac:dyDescent="0.25">
      <c r="B208" s="100" t="s">
        <v>148</v>
      </c>
      <c r="C208" s="101" t="s">
        <v>26</v>
      </c>
      <c r="D208" s="102" t="s">
        <v>3</v>
      </c>
      <c r="E208" s="175">
        <v>12900</v>
      </c>
      <c r="F208" s="152"/>
      <c r="G208" s="103">
        <f>F208*E208</f>
        <v>0</v>
      </c>
      <c r="H208" s="183" t="s">
        <v>143</v>
      </c>
      <c r="I208" s="187"/>
      <c r="J208" s="187"/>
      <c r="K208" s="187"/>
      <c r="L208"/>
      <c r="M208"/>
    </row>
    <row r="209" spans="2:14" x14ac:dyDescent="0.25">
      <c r="B209" s="100" t="s">
        <v>148</v>
      </c>
      <c r="C209" s="101" t="s">
        <v>39</v>
      </c>
      <c r="D209" s="102" t="s">
        <v>3</v>
      </c>
      <c r="E209" s="175">
        <v>13500</v>
      </c>
      <c r="F209" s="152"/>
      <c r="G209" s="103">
        <f>F209*E209</f>
        <v>0</v>
      </c>
      <c r="H209" s="183" t="s">
        <v>143</v>
      </c>
      <c r="I209" s="187"/>
      <c r="J209" s="187"/>
      <c r="K209" s="187"/>
      <c r="L209"/>
      <c r="M209"/>
    </row>
    <row r="210" spans="2:14" x14ac:dyDescent="0.25">
      <c r="B210" s="100" t="s">
        <v>148</v>
      </c>
      <c r="C210" s="101" t="s">
        <v>28</v>
      </c>
      <c r="D210" s="102" t="s">
        <v>3</v>
      </c>
      <c r="E210" s="175">
        <v>14100</v>
      </c>
      <c r="F210" s="152"/>
      <c r="G210" s="103">
        <f t="shared" ref="G210:G211" si="20">F210*E210</f>
        <v>0</v>
      </c>
      <c r="H210" s="183" t="s">
        <v>143</v>
      </c>
      <c r="I210" s="187"/>
      <c r="J210" s="187"/>
      <c r="K210" s="187"/>
      <c r="L210"/>
      <c r="M210"/>
    </row>
    <row r="211" spans="2:14" ht="15.75" thickBot="1" x14ac:dyDescent="0.3">
      <c r="B211" s="104" t="s">
        <v>148</v>
      </c>
      <c r="C211" s="95" t="s">
        <v>29</v>
      </c>
      <c r="D211" s="80" t="s">
        <v>3</v>
      </c>
      <c r="E211" s="249">
        <v>14700</v>
      </c>
      <c r="F211" s="248"/>
      <c r="G211" s="43">
        <f t="shared" si="20"/>
        <v>0</v>
      </c>
      <c r="H211" s="183" t="s">
        <v>143</v>
      </c>
      <c r="I211" s="187"/>
      <c r="J211" s="187"/>
      <c r="K211" s="187"/>
      <c r="L211"/>
      <c r="M211"/>
    </row>
    <row r="212" spans="2:14" x14ac:dyDescent="0.25">
      <c r="B212" s="5" t="s">
        <v>149</v>
      </c>
      <c r="C212" s="89" t="s">
        <v>129</v>
      </c>
      <c r="D212" s="72" t="s">
        <v>3</v>
      </c>
      <c r="E212" s="264">
        <v>40100</v>
      </c>
      <c r="F212" s="35"/>
      <c r="G212" s="30">
        <f t="shared" ref="G212:G215" si="21">E212*F212</f>
        <v>0</v>
      </c>
      <c r="K212" s="144"/>
      <c r="L212"/>
      <c r="M212"/>
    </row>
    <row r="213" spans="2:14" x14ac:dyDescent="0.25">
      <c r="B213" s="5" t="s">
        <v>149</v>
      </c>
      <c r="C213" s="89" t="s">
        <v>163</v>
      </c>
      <c r="D213" s="72" t="s">
        <v>3</v>
      </c>
      <c r="E213" s="264">
        <v>41800</v>
      </c>
      <c r="F213" s="35"/>
      <c r="G213" s="30">
        <f t="shared" si="21"/>
        <v>0</v>
      </c>
      <c r="K213" s="144"/>
      <c r="L213"/>
      <c r="M213"/>
    </row>
    <row r="214" spans="2:14" x14ac:dyDescent="0.25">
      <c r="B214" s="5" t="s">
        <v>149</v>
      </c>
      <c r="C214" s="89" t="s">
        <v>164</v>
      </c>
      <c r="D214" s="72" t="s">
        <v>3</v>
      </c>
      <c r="E214" s="264">
        <v>43800</v>
      </c>
      <c r="F214" s="35"/>
      <c r="G214" s="30">
        <f t="shared" si="21"/>
        <v>0</v>
      </c>
      <c r="K214" s="144"/>
      <c r="L214"/>
      <c r="M214"/>
    </row>
    <row r="215" spans="2:14" x14ac:dyDescent="0.25">
      <c r="B215" s="8" t="s">
        <v>149</v>
      </c>
      <c r="C215" s="90" t="s">
        <v>165</v>
      </c>
      <c r="D215" s="73" t="s">
        <v>3</v>
      </c>
      <c r="E215" s="393">
        <v>50500</v>
      </c>
      <c r="F215" s="394"/>
      <c r="G215" s="34">
        <f t="shared" si="21"/>
        <v>0</v>
      </c>
      <c r="K215" s="144"/>
      <c r="L215"/>
      <c r="M215"/>
    </row>
    <row r="216" spans="2:14" x14ac:dyDescent="0.25">
      <c r="B216" s="5" t="s">
        <v>149</v>
      </c>
      <c r="C216" s="265" t="s">
        <v>166</v>
      </c>
      <c r="D216" s="72" t="s">
        <v>3</v>
      </c>
      <c r="E216" s="53">
        <v>53700</v>
      </c>
      <c r="F216" s="35"/>
      <c r="G216" s="30">
        <f t="shared" ref="G216:G238" si="22">E216*F216</f>
        <v>0</v>
      </c>
      <c r="K216" s="144"/>
      <c r="L216"/>
      <c r="M216"/>
    </row>
    <row r="217" spans="2:14" x14ac:dyDescent="0.25">
      <c r="B217" s="5" t="s">
        <v>149</v>
      </c>
      <c r="C217" s="265" t="s">
        <v>167</v>
      </c>
      <c r="D217" s="72" t="s">
        <v>3</v>
      </c>
      <c r="E217" s="53">
        <v>57100</v>
      </c>
      <c r="F217" s="35"/>
      <c r="G217" s="30">
        <f t="shared" si="22"/>
        <v>0</v>
      </c>
      <c r="K217" s="144"/>
      <c r="L217"/>
      <c r="M217"/>
    </row>
    <row r="218" spans="2:14" x14ac:dyDescent="0.25">
      <c r="B218" s="5" t="s">
        <v>149</v>
      </c>
      <c r="C218" s="265" t="s">
        <v>184</v>
      </c>
      <c r="D218" s="72" t="s">
        <v>3</v>
      </c>
      <c r="E218" s="53">
        <v>60400</v>
      </c>
      <c r="F218" s="35"/>
      <c r="G218" s="30">
        <f t="shared" si="22"/>
        <v>0</v>
      </c>
      <c r="K218" s="144"/>
      <c r="L218"/>
      <c r="M218"/>
    </row>
    <row r="219" spans="2:14" x14ac:dyDescent="0.25">
      <c r="B219" s="5" t="s">
        <v>149</v>
      </c>
      <c r="C219" s="265" t="s">
        <v>185</v>
      </c>
      <c r="D219" s="72" t="s">
        <v>3</v>
      </c>
      <c r="E219" s="53">
        <v>63700</v>
      </c>
      <c r="F219" s="35"/>
      <c r="G219" s="30">
        <f t="shared" si="22"/>
        <v>0</v>
      </c>
      <c r="K219" s="144"/>
      <c r="L219"/>
      <c r="M219"/>
    </row>
    <row r="220" spans="2:14" x14ac:dyDescent="0.25">
      <c r="B220" s="5" t="s">
        <v>149</v>
      </c>
      <c r="C220" s="265" t="s">
        <v>195</v>
      </c>
      <c r="D220" s="72" t="s">
        <v>3</v>
      </c>
      <c r="E220" s="53">
        <v>67100</v>
      </c>
      <c r="F220" s="35"/>
      <c r="G220" s="30">
        <f t="shared" si="22"/>
        <v>0</v>
      </c>
      <c r="K220" s="144"/>
      <c r="L220"/>
      <c r="M220"/>
    </row>
    <row r="221" spans="2:14" x14ac:dyDescent="0.25">
      <c r="B221" s="5" t="s">
        <v>149</v>
      </c>
      <c r="C221" s="265" t="s">
        <v>196</v>
      </c>
      <c r="D221" s="72" t="s">
        <v>3</v>
      </c>
      <c r="E221" s="53">
        <v>70300</v>
      </c>
      <c r="F221" s="35"/>
      <c r="G221" s="30">
        <f t="shared" si="22"/>
        <v>0</v>
      </c>
      <c r="K221" s="144"/>
      <c r="L221"/>
      <c r="M221"/>
    </row>
    <row r="222" spans="2:14" ht="15.75" thickBot="1" x14ac:dyDescent="0.3">
      <c r="B222" s="8" t="s">
        <v>149</v>
      </c>
      <c r="C222" s="409" t="s">
        <v>197</v>
      </c>
      <c r="D222" s="73" t="s">
        <v>3</v>
      </c>
      <c r="E222" s="410">
        <v>78900</v>
      </c>
      <c r="F222" s="394"/>
      <c r="G222" s="34">
        <f t="shared" si="22"/>
        <v>0</v>
      </c>
      <c r="K222" s="144"/>
      <c r="L222"/>
      <c r="M222"/>
    </row>
    <row r="223" spans="2:14" x14ac:dyDescent="0.25">
      <c r="B223" s="4" t="s">
        <v>157</v>
      </c>
      <c r="C223" s="88" t="s">
        <v>118</v>
      </c>
      <c r="D223" s="71" t="s">
        <v>3</v>
      </c>
      <c r="E223" s="263">
        <v>39200</v>
      </c>
      <c r="F223" s="262"/>
      <c r="G223" s="29">
        <f t="shared" si="22"/>
        <v>0</v>
      </c>
      <c r="K223" s="144"/>
      <c r="L223"/>
      <c r="M223"/>
    </row>
    <row r="224" spans="2:14" s="1" customFormat="1" x14ac:dyDescent="0.25">
      <c r="B224" s="7" t="s">
        <v>157</v>
      </c>
      <c r="C224" s="92" t="s">
        <v>119</v>
      </c>
      <c r="D224" s="77" t="s">
        <v>3</v>
      </c>
      <c r="E224" s="278">
        <v>43550</v>
      </c>
      <c r="F224" s="106"/>
      <c r="G224" s="36">
        <f t="shared" si="22"/>
        <v>0</v>
      </c>
      <c r="H224" s="142"/>
      <c r="I224" s="145"/>
      <c r="J224" s="145"/>
      <c r="K224" s="145"/>
      <c r="L224"/>
      <c r="M224"/>
      <c r="N224"/>
    </row>
    <row r="225" spans="2:16" s="1" customFormat="1" x14ac:dyDescent="0.25">
      <c r="B225" s="7" t="s">
        <v>157</v>
      </c>
      <c r="C225" s="92" t="s">
        <v>116</v>
      </c>
      <c r="D225" s="77" t="s">
        <v>3</v>
      </c>
      <c r="E225" s="264">
        <v>47900</v>
      </c>
      <c r="F225" s="37"/>
      <c r="G225" s="30">
        <f t="shared" si="22"/>
        <v>0</v>
      </c>
      <c r="H225"/>
      <c r="I225"/>
      <c r="J225"/>
      <c r="K225"/>
      <c r="L225"/>
      <c r="M225"/>
      <c r="N225"/>
    </row>
    <row r="226" spans="2:16" s="1" customFormat="1" x14ac:dyDescent="0.25">
      <c r="B226" s="5" t="s">
        <v>157</v>
      </c>
      <c r="C226" s="89" t="s">
        <v>117</v>
      </c>
      <c r="D226" s="72" t="s">
        <v>3</v>
      </c>
      <c r="E226" s="264">
        <v>52300</v>
      </c>
      <c r="F226" s="37"/>
      <c r="G226" s="30">
        <f t="shared" si="22"/>
        <v>0</v>
      </c>
      <c r="H226"/>
      <c r="I226"/>
      <c r="J226"/>
      <c r="K226"/>
      <c r="L226"/>
      <c r="M226"/>
      <c r="N226"/>
    </row>
    <row r="227" spans="2:16" x14ac:dyDescent="0.25">
      <c r="B227" s="7" t="s">
        <v>157</v>
      </c>
      <c r="C227" s="92" t="s">
        <v>111</v>
      </c>
      <c r="D227" s="77" t="s">
        <v>3</v>
      </c>
      <c r="E227" s="278">
        <v>56650</v>
      </c>
      <c r="F227" s="106"/>
      <c r="G227" s="36">
        <f t="shared" si="22"/>
        <v>0</v>
      </c>
      <c r="H227"/>
      <c r="I227"/>
      <c r="J227"/>
      <c r="K227"/>
      <c r="L227"/>
      <c r="M227"/>
    </row>
    <row r="228" spans="2:16" x14ac:dyDescent="0.25">
      <c r="B228" s="5" t="s">
        <v>157</v>
      </c>
      <c r="C228" s="89" t="s">
        <v>112</v>
      </c>
      <c r="D228" s="72" t="s">
        <v>3</v>
      </c>
      <c r="E228" s="254">
        <v>60950</v>
      </c>
      <c r="F228" s="37"/>
      <c r="G228" s="30">
        <f t="shared" si="22"/>
        <v>0</v>
      </c>
      <c r="H228"/>
      <c r="I228"/>
      <c r="J228"/>
      <c r="K228"/>
      <c r="L228"/>
      <c r="M228"/>
    </row>
    <row r="229" spans="2:16" x14ac:dyDescent="0.25">
      <c r="B229" s="7" t="s">
        <v>157</v>
      </c>
      <c r="C229" s="92" t="s">
        <v>113</v>
      </c>
      <c r="D229" s="77" t="s">
        <v>3</v>
      </c>
      <c r="E229" s="398">
        <v>65400</v>
      </c>
      <c r="F229" s="106"/>
      <c r="G229" s="36">
        <f t="shared" si="22"/>
        <v>0</v>
      </c>
      <c r="H229"/>
      <c r="I229"/>
      <c r="J229"/>
      <c r="K229"/>
      <c r="L229"/>
      <c r="M229"/>
    </row>
    <row r="230" spans="2:16" x14ac:dyDescent="0.25">
      <c r="B230" s="7" t="s">
        <v>157</v>
      </c>
      <c r="C230" s="92" t="s">
        <v>114</v>
      </c>
      <c r="D230" s="77" t="s">
        <v>3</v>
      </c>
      <c r="E230" s="398">
        <v>70000</v>
      </c>
      <c r="F230" s="106"/>
      <c r="G230" s="36">
        <f t="shared" si="22"/>
        <v>0</v>
      </c>
      <c r="H230"/>
      <c r="I230"/>
      <c r="J230"/>
      <c r="K230"/>
      <c r="L230"/>
      <c r="M230"/>
    </row>
    <row r="231" spans="2:16" x14ac:dyDescent="0.25">
      <c r="B231" s="7" t="s">
        <v>157</v>
      </c>
      <c r="C231" s="92" t="s">
        <v>115</v>
      </c>
      <c r="D231" s="77" t="s">
        <v>3</v>
      </c>
      <c r="E231" s="398">
        <v>75000</v>
      </c>
      <c r="F231" s="106"/>
      <c r="G231" s="36">
        <f t="shared" si="22"/>
        <v>0</v>
      </c>
      <c r="H231"/>
      <c r="I231"/>
      <c r="J231"/>
      <c r="K231"/>
      <c r="L231"/>
      <c r="M231"/>
    </row>
    <row r="232" spans="2:16" x14ac:dyDescent="0.25">
      <c r="B232" s="5" t="s">
        <v>157</v>
      </c>
      <c r="C232" s="89" t="s">
        <v>125</v>
      </c>
      <c r="D232" s="72" t="s">
        <v>3</v>
      </c>
      <c r="E232" s="254">
        <v>89500</v>
      </c>
      <c r="F232" s="37"/>
      <c r="G232" s="30">
        <f t="shared" si="22"/>
        <v>0</v>
      </c>
      <c r="H232"/>
      <c r="I232"/>
      <c r="J232"/>
      <c r="K232"/>
      <c r="L232"/>
      <c r="M232"/>
    </row>
    <row r="233" spans="2:16" x14ac:dyDescent="0.25">
      <c r="B233" s="5" t="s">
        <v>157</v>
      </c>
      <c r="C233" s="92" t="s">
        <v>126</v>
      </c>
      <c r="D233" s="72" t="s">
        <v>3</v>
      </c>
      <c r="E233" s="254">
        <v>94500</v>
      </c>
      <c r="F233" s="37"/>
      <c r="G233" s="30">
        <f t="shared" si="22"/>
        <v>0</v>
      </c>
      <c r="H233"/>
      <c r="I233"/>
      <c r="J233"/>
      <c r="K233"/>
      <c r="L233"/>
      <c r="M233"/>
    </row>
    <row r="234" spans="2:16" ht="15.75" thickBot="1" x14ac:dyDescent="0.3">
      <c r="B234" s="6" t="s">
        <v>157</v>
      </c>
      <c r="C234" s="395" t="s">
        <v>129</v>
      </c>
      <c r="D234" s="78" t="s">
        <v>3</v>
      </c>
      <c r="E234" s="399">
        <v>99800</v>
      </c>
      <c r="F234" s="396"/>
      <c r="G234" s="397">
        <f t="shared" si="22"/>
        <v>0</v>
      </c>
      <c r="H234"/>
      <c r="I234"/>
      <c r="J234"/>
      <c r="K234"/>
      <c r="L234"/>
      <c r="M234"/>
    </row>
    <row r="235" spans="2:16" x14ac:dyDescent="0.25">
      <c r="B235" s="131" t="s">
        <v>156</v>
      </c>
      <c r="C235" s="132" t="s">
        <v>91</v>
      </c>
      <c r="D235" s="133" t="s">
        <v>3</v>
      </c>
      <c r="E235" s="174">
        <v>17400</v>
      </c>
      <c r="F235" s="179"/>
      <c r="G235" s="182">
        <f t="shared" si="22"/>
        <v>0</v>
      </c>
      <c r="H235" s="185" t="s">
        <v>142</v>
      </c>
      <c r="I235" s="186"/>
      <c r="J235" s="186"/>
      <c r="K235" s="186"/>
      <c r="L235" s="190"/>
      <c r="M235" s="190"/>
      <c r="N235" s="190"/>
      <c r="O235" s="190"/>
      <c r="P235" s="190"/>
    </row>
    <row r="236" spans="2:16" x14ac:dyDescent="0.25">
      <c r="B236" s="165" t="s">
        <v>156</v>
      </c>
      <c r="C236" s="166" t="s">
        <v>118</v>
      </c>
      <c r="D236" s="149" t="s">
        <v>3</v>
      </c>
      <c r="E236" s="150">
        <v>19900</v>
      </c>
      <c r="F236" s="178"/>
      <c r="G236" s="181">
        <f t="shared" si="22"/>
        <v>0</v>
      </c>
      <c r="H236" s="185" t="s">
        <v>142</v>
      </c>
      <c r="I236" s="186"/>
      <c r="J236" s="186"/>
      <c r="K236" s="186"/>
      <c r="L236" s="190"/>
      <c r="M236" s="190"/>
      <c r="N236" s="190"/>
      <c r="O236" s="190"/>
      <c r="P236" s="190"/>
    </row>
    <row r="237" spans="2:16" x14ac:dyDescent="0.25">
      <c r="B237" s="165" t="s">
        <v>156</v>
      </c>
      <c r="C237" s="166" t="s">
        <v>119</v>
      </c>
      <c r="D237" s="149" t="s">
        <v>3</v>
      </c>
      <c r="E237" s="176">
        <v>22550</v>
      </c>
      <c r="F237" s="180"/>
      <c r="G237" s="181">
        <f t="shared" si="22"/>
        <v>0</v>
      </c>
      <c r="H237" s="185" t="s">
        <v>142</v>
      </c>
      <c r="I237" s="186"/>
      <c r="J237" s="186"/>
      <c r="K237" s="186"/>
      <c r="L237" s="190"/>
      <c r="M237" s="190"/>
      <c r="N237" s="190"/>
      <c r="O237" s="190"/>
      <c r="P237" s="190"/>
    </row>
    <row r="238" spans="2:16" x14ac:dyDescent="0.25">
      <c r="B238" s="215" t="s">
        <v>156</v>
      </c>
      <c r="C238" s="216" t="s">
        <v>116</v>
      </c>
      <c r="D238" s="172" t="s">
        <v>3</v>
      </c>
      <c r="E238" s="217">
        <v>25200</v>
      </c>
      <c r="F238" s="178"/>
      <c r="G238" s="181">
        <f t="shared" si="22"/>
        <v>0</v>
      </c>
      <c r="H238" s="185" t="s">
        <v>142</v>
      </c>
      <c r="I238" s="186"/>
      <c r="J238" s="186"/>
      <c r="K238" s="186"/>
      <c r="L238" s="186"/>
      <c r="M238" s="186"/>
      <c r="N238" s="190"/>
      <c r="O238" s="190"/>
      <c r="P238" s="190"/>
    </row>
    <row r="239" spans="2:16" x14ac:dyDescent="0.25">
      <c r="B239" s="215" t="s">
        <v>156</v>
      </c>
      <c r="C239" s="166" t="s">
        <v>117</v>
      </c>
      <c r="D239" s="172" t="s">
        <v>3</v>
      </c>
      <c r="E239" s="217">
        <v>27850</v>
      </c>
      <c r="F239" s="261"/>
      <c r="G239" s="181">
        <f t="shared" ref="G239:G247" si="23">E239*F239</f>
        <v>0</v>
      </c>
      <c r="H239" s="185" t="s">
        <v>142</v>
      </c>
      <c r="I239" s="186"/>
      <c r="J239" s="186"/>
      <c r="K239" s="186"/>
      <c r="L239" s="186"/>
      <c r="M239" s="186"/>
      <c r="N239" s="190"/>
      <c r="O239" s="190"/>
      <c r="P239" s="190"/>
    </row>
    <row r="240" spans="2:16" x14ac:dyDescent="0.25">
      <c r="B240" s="215" t="s">
        <v>156</v>
      </c>
      <c r="C240" s="288" t="s">
        <v>111</v>
      </c>
      <c r="D240" s="172" t="s">
        <v>3</v>
      </c>
      <c r="E240" s="217">
        <v>30500</v>
      </c>
      <c r="F240" s="261"/>
      <c r="G240" s="181">
        <f t="shared" si="23"/>
        <v>0</v>
      </c>
      <c r="H240" s="185" t="s">
        <v>142</v>
      </c>
      <c r="I240" s="186"/>
      <c r="J240" s="186"/>
      <c r="K240" s="186"/>
      <c r="L240" s="186"/>
      <c r="M240" s="186"/>
      <c r="N240" s="190"/>
      <c r="O240" s="190"/>
      <c r="P240" s="190"/>
    </row>
    <row r="241" spans="2:16" x14ac:dyDescent="0.25">
      <c r="B241" s="215" t="s">
        <v>156</v>
      </c>
      <c r="C241" s="166" t="s">
        <v>112</v>
      </c>
      <c r="D241" s="172" t="s">
        <v>3</v>
      </c>
      <c r="E241" s="217">
        <v>33150</v>
      </c>
      <c r="F241" s="261"/>
      <c r="G241" s="181">
        <f t="shared" si="23"/>
        <v>0</v>
      </c>
      <c r="H241" s="185" t="s">
        <v>142</v>
      </c>
      <c r="I241" s="186"/>
      <c r="J241" s="186"/>
      <c r="K241" s="186"/>
      <c r="L241" s="186"/>
      <c r="M241" s="186"/>
      <c r="N241" s="190"/>
      <c r="O241" s="190"/>
      <c r="P241" s="190"/>
    </row>
    <row r="242" spans="2:16" x14ac:dyDescent="0.25">
      <c r="B242" s="215" t="s">
        <v>156</v>
      </c>
      <c r="C242" s="288" t="s">
        <v>113</v>
      </c>
      <c r="D242" s="172" t="s">
        <v>3</v>
      </c>
      <c r="E242" s="217">
        <v>35800</v>
      </c>
      <c r="F242" s="261"/>
      <c r="G242" s="181">
        <f t="shared" si="23"/>
        <v>0</v>
      </c>
      <c r="H242" s="185" t="s">
        <v>142</v>
      </c>
      <c r="I242" s="186"/>
      <c r="J242" s="186"/>
      <c r="K242" s="186"/>
      <c r="L242" s="186"/>
      <c r="M242" s="186"/>
      <c r="N242" s="190"/>
      <c r="O242" s="190"/>
      <c r="P242" s="190"/>
    </row>
    <row r="243" spans="2:16" x14ac:dyDescent="0.25">
      <c r="B243" s="215" t="s">
        <v>156</v>
      </c>
      <c r="C243" s="288" t="s">
        <v>114</v>
      </c>
      <c r="D243" s="172" t="s">
        <v>3</v>
      </c>
      <c r="E243" s="217">
        <v>38450</v>
      </c>
      <c r="F243" s="261"/>
      <c r="G243" s="181">
        <f t="shared" si="23"/>
        <v>0</v>
      </c>
      <c r="H243" s="185" t="s">
        <v>142</v>
      </c>
      <c r="I243" s="186"/>
      <c r="J243" s="186"/>
      <c r="K243" s="186"/>
      <c r="L243" s="186"/>
      <c r="M243" s="186"/>
      <c r="N243" s="190"/>
      <c r="O243" s="190"/>
      <c r="P243" s="190"/>
    </row>
    <row r="244" spans="2:16" x14ac:dyDescent="0.25">
      <c r="B244" s="215" t="s">
        <v>156</v>
      </c>
      <c r="C244" s="288" t="s">
        <v>115</v>
      </c>
      <c r="D244" s="172" t="s">
        <v>3</v>
      </c>
      <c r="E244" s="217">
        <v>41100</v>
      </c>
      <c r="F244" s="261"/>
      <c r="G244" s="181">
        <f t="shared" si="23"/>
        <v>0</v>
      </c>
      <c r="H244" s="185" t="s">
        <v>142</v>
      </c>
      <c r="I244" s="186"/>
      <c r="J244" s="186"/>
      <c r="K244" s="186"/>
      <c r="L244" s="186"/>
      <c r="M244" s="186"/>
      <c r="N244" s="190"/>
      <c r="O244" s="190"/>
      <c r="P244" s="190"/>
    </row>
    <row r="245" spans="2:16" x14ac:dyDescent="0.25">
      <c r="B245" s="215" t="s">
        <v>156</v>
      </c>
      <c r="C245" s="288" t="s">
        <v>125</v>
      </c>
      <c r="D245" s="172" t="s">
        <v>3</v>
      </c>
      <c r="E245" s="217">
        <v>46000</v>
      </c>
      <c r="F245" s="261"/>
      <c r="G245" s="181">
        <f t="shared" si="23"/>
        <v>0</v>
      </c>
      <c r="H245" s="185" t="s">
        <v>142</v>
      </c>
      <c r="I245" s="186"/>
      <c r="J245" s="186"/>
      <c r="K245" s="186"/>
      <c r="L245" s="186"/>
      <c r="M245" s="186"/>
      <c r="N245" s="190"/>
      <c r="O245" s="190"/>
      <c r="P245" s="190"/>
    </row>
    <row r="246" spans="2:16" x14ac:dyDescent="0.25">
      <c r="B246" s="215" t="s">
        <v>156</v>
      </c>
      <c r="C246" s="288" t="s">
        <v>126</v>
      </c>
      <c r="D246" s="172" t="s">
        <v>3</v>
      </c>
      <c r="E246" s="217">
        <v>48750</v>
      </c>
      <c r="F246" s="261"/>
      <c r="G246" s="181">
        <f t="shared" si="23"/>
        <v>0</v>
      </c>
      <c r="H246" s="185" t="s">
        <v>142</v>
      </c>
      <c r="I246" s="186"/>
      <c r="J246" s="186"/>
      <c r="K246" s="186"/>
      <c r="L246" s="186"/>
      <c r="M246" s="186"/>
      <c r="N246" s="190"/>
      <c r="O246" s="190"/>
      <c r="P246" s="190"/>
    </row>
    <row r="247" spans="2:16" x14ac:dyDescent="0.25">
      <c r="B247" s="215" t="s">
        <v>156</v>
      </c>
      <c r="C247" s="287" t="s">
        <v>129</v>
      </c>
      <c r="D247" s="172" t="s">
        <v>3</v>
      </c>
      <c r="E247" s="217">
        <v>51500</v>
      </c>
      <c r="F247" s="190"/>
      <c r="G247" s="181">
        <f t="shared" si="23"/>
        <v>0</v>
      </c>
      <c r="H247" s="185" t="s">
        <v>142</v>
      </c>
      <c r="I247" s="186"/>
      <c r="J247" s="186"/>
      <c r="K247" s="186"/>
      <c r="L247" s="186"/>
      <c r="M247" s="186"/>
      <c r="N247" s="190"/>
      <c r="O247" s="190"/>
      <c r="P247" s="190"/>
    </row>
    <row r="248" spans="2:16" x14ac:dyDescent="0.25">
      <c r="B248" s="167" t="s">
        <v>158</v>
      </c>
      <c r="C248" s="219" t="s">
        <v>124</v>
      </c>
      <c r="D248" s="223" t="s">
        <v>219</v>
      </c>
      <c r="E248" s="51">
        <v>30100</v>
      </c>
      <c r="F248" s="207"/>
      <c r="G248" s="221">
        <f t="shared" ref="G248:G300" si="24">E248*F248</f>
        <v>0</v>
      </c>
      <c r="H248"/>
      <c r="I248"/>
      <c r="J248"/>
      <c r="K248" s="41"/>
      <c r="L248"/>
      <c r="M248"/>
    </row>
    <row r="249" spans="2:16" x14ac:dyDescent="0.25">
      <c r="B249" s="167" t="s">
        <v>158</v>
      </c>
      <c r="C249" s="219" t="s">
        <v>186</v>
      </c>
      <c r="D249" s="223" t="s">
        <v>219</v>
      </c>
      <c r="E249" s="51">
        <v>34100</v>
      </c>
      <c r="F249" s="207"/>
      <c r="G249" s="221">
        <f t="shared" si="24"/>
        <v>0</v>
      </c>
      <c r="H249"/>
      <c r="I249"/>
      <c r="J249"/>
      <c r="K249" s="41"/>
      <c r="L249"/>
      <c r="M249"/>
    </row>
    <row r="250" spans="2:16" x14ac:dyDescent="0.25">
      <c r="B250" s="167" t="s">
        <v>158</v>
      </c>
      <c r="C250" s="219" t="s">
        <v>187</v>
      </c>
      <c r="D250" s="223" t="s">
        <v>219</v>
      </c>
      <c r="E250" s="51">
        <v>38200</v>
      </c>
      <c r="F250" s="207"/>
      <c r="G250" s="221">
        <f t="shared" si="24"/>
        <v>0</v>
      </c>
      <c r="H250"/>
      <c r="I250"/>
      <c r="J250"/>
      <c r="K250" s="41"/>
      <c r="L250"/>
      <c r="M250"/>
    </row>
    <row r="251" spans="2:16" x14ac:dyDescent="0.25">
      <c r="B251" s="167" t="s">
        <v>158</v>
      </c>
      <c r="C251" s="219" t="s">
        <v>215</v>
      </c>
      <c r="D251" s="223" t="s">
        <v>219</v>
      </c>
      <c r="E251" s="51">
        <v>42200</v>
      </c>
      <c r="F251" s="207"/>
      <c r="G251" s="221">
        <f t="shared" si="24"/>
        <v>0</v>
      </c>
      <c r="H251"/>
      <c r="I251"/>
      <c r="J251"/>
      <c r="K251" s="41"/>
      <c r="L251"/>
      <c r="M251"/>
    </row>
    <row r="252" spans="2:16" x14ac:dyDescent="0.25">
      <c r="B252" s="167" t="s">
        <v>158</v>
      </c>
      <c r="C252" s="219" t="s">
        <v>188</v>
      </c>
      <c r="D252" s="223" t="s">
        <v>219</v>
      </c>
      <c r="E252" s="51">
        <v>47300</v>
      </c>
      <c r="F252" s="207"/>
      <c r="G252" s="221">
        <f t="shared" si="24"/>
        <v>0</v>
      </c>
      <c r="H252"/>
      <c r="I252"/>
      <c r="J252"/>
      <c r="K252" s="41"/>
      <c r="L252"/>
      <c r="M252"/>
    </row>
    <row r="253" spans="2:16" x14ac:dyDescent="0.25">
      <c r="B253" s="167" t="s">
        <v>158</v>
      </c>
      <c r="C253" s="219" t="s">
        <v>189</v>
      </c>
      <c r="D253" s="223" t="s">
        <v>219</v>
      </c>
      <c r="E253" s="51">
        <v>50300</v>
      </c>
      <c r="F253" s="207"/>
      <c r="G253" s="221">
        <f t="shared" si="24"/>
        <v>0</v>
      </c>
      <c r="H253"/>
      <c r="I253"/>
      <c r="J253"/>
      <c r="K253" s="41"/>
      <c r="L253"/>
      <c r="M253"/>
    </row>
    <row r="254" spans="2:16" ht="15.75" thickBot="1" x14ac:dyDescent="0.3">
      <c r="B254" s="218" t="s">
        <v>158</v>
      </c>
      <c r="C254" s="220" t="s">
        <v>205</v>
      </c>
      <c r="D254" s="224" t="s">
        <v>219</v>
      </c>
      <c r="E254" s="387">
        <v>54300</v>
      </c>
      <c r="F254" s="208"/>
      <c r="G254" s="222">
        <f t="shared" si="24"/>
        <v>0</v>
      </c>
      <c r="H254"/>
      <c r="I254"/>
      <c r="J254"/>
      <c r="K254" s="41"/>
      <c r="L254"/>
      <c r="M254"/>
    </row>
    <row r="255" spans="2:16" x14ac:dyDescent="0.25">
      <c r="B255" s="167" t="s">
        <v>127</v>
      </c>
      <c r="C255" s="243" t="s">
        <v>69</v>
      </c>
      <c r="D255" s="75" t="s">
        <v>3</v>
      </c>
      <c r="E255" s="50">
        <v>29750</v>
      </c>
      <c r="F255" s="44"/>
      <c r="G255" s="11">
        <f t="shared" si="24"/>
        <v>0</v>
      </c>
      <c r="H255"/>
      <c r="I255"/>
      <c r="J255"/>
      <c r="K255"/>
      <c r="L255"/>
      <c r="M255"/>
    </row>
    <row r="256" spans="2:16" x14ac:dyDescent="0.25">
      <c r="B256" s="189" t="s">
        <v>127</v>
      </c>
      <c r="C256" s="225" t="s">
        <v>88</v>
      </c>
      <c r="D256" s="134" t="s">
        <v>3</v>
      </c>
      <c r="E256" s="244">
        <v>34300</v>
      </c>
      <c r="F256" s="45"/>
      <c r="G256" s="245">
        <f t="shared" si="24"/>
        <v>0</v>
      </c>
      <c r="H256" s="128" t="s">
        <v>138</v>
      </c>
      <c r="K256"/>
      <c r="M256"/>
    </row>
    <row r="257" spans="2:13" x14ac:dyDescent="0.25">
      <c r="B257" s="167" t="s">
        <v>127</v>
      </c>
      <c r="C257" s="91" t="s">
        <v>91</v>
      </c>
      <c r="D257" s="75" t="s">
        <v>3</v>
      </c>
      <c r="E257" s="246">
        <v>38960</v>
      </c>
      <c r="F257" s="44"/>
      <c r="G257" s="221">
        <f t="shared" si="24"/>
        <v>0</v>
      </c>
      <c r="H257" s="128" t="s">
        <v>138</v>
      </c>
      <c r="K257"/>
      <c r="M257"/>
    </row>
    <row r="258" spans="2:13" x14ac:dyDescent="0.25">
      <c r="B258" s="167" t="s">
        <v>128</v>
      </c>
      <c r="C258" s="91" t="s">
        <v>117</v>
      </c>
      <c r="D258" s="75" t="s">
        <v>3</v>
      </c>
      <c r="E258" s="246">
        <v>57450</v>
      </c>
      <c r="F258" s="44"/>
      <c r="G258" s="221">
        <f t="shared" si="24"/>
        <v>0</v>
      </c>
      <c r="K258"/>
      <c r="M258"/>
    </row>
    <row r="259" spans="2:13" x14ac:dyDescent="0.25">
      <c r="B259" s="167" t="s">
        <v>128</v>
      </c>
      <c r="C259" s="91" t="s">
        <v>111</v>
      </c>
      <c r="D259" s="75" t="s">
        <v>3</v>
      </c>
      <c r="E259" s="246">
        <v>62150</v>
      </c>
      <c r="F259" s="44"/>
      <c r="G259" s="221">
        <f t="shared" si="24"/>
        <v>0</v>
      </c>
      <c r="K259"/>
      <c r="L259"/>
      <c r="M259"/>
    </row>
    <row r="260" spans="2:13" x14ac:dyDescent="0.25">
      <c r="B260" s="167" t="s">
        <v>128</v>
      </c>
      <c r="C260" s="91" t="s">
        <v>112</v>
      </c>
      <c r="D260" s="75" t="s">
        <v>3</v>
      </c>
      <c r="E260" s="246">
        <v>66780</v>
      </c>
      <c r="F260" s="44"/>
      <c r="G260" s="221">
        <f t="shared" ref="G260:G271" si="25">E260*F260</f>
        <v>0</v>
      </c>
      <c r="K260"/>
      <c r="L260"/>
      <c r="M260"/>
    </row>
    <row r="261" spans="2:13" ht="15.75" thickBot="1" x14ac:dyDescent="0.3">
      <c r="B261" s="379" t="s">
        <v>128</v>
      </c>
      <c r="C261" s="380" t="s">
        <v>113</v>
      </c>
      <c r="D261" s="237" t="s">
        <v>3</v>
      </c>
      <c r="E261" s="388">
        <v>71450</v>
      </c>
      <c r="F261" s="381"/>
      <c r="G261" s="389">
        <f t="shared" si="25"/>
        <v>0</v>
      </c>
      <c r="K261"/>
      <c r="L261"/>
      <c r="M261"/>
    </row>
    <row r="262" spans="2:13" x14ac:dyDescent="0.25">
      <c r="B262" s="167" t="s">
        <v>275</v>
      </c>
      <c r="C262" s="89" t="s">
        <v>112</v>
      </c>
      <c r="D262" s="75" t="s">
        <v>3</v>
      </c>
      <c r="E262" s="50">
        <v>68500</v>
      </c>
      <c r="F262" s="105"/>
      <c r="G262" s="221">
        <f t="shared" si="24"/>
        <v>0</v>
      </c>
      <c r="K262"/>
      <c r="L262"/>
      <c r="M262"/>
    </row>
    <row r="263" spans="2:13" x14ac:dyDescent="0.25">
      <c r="B263" s="167" t="s">
        <v>275</v>
      </c>
      <c r="C263" s="96" t="s">
        <v>113</v>
      </c>
      <c r="D263" s="75" t="s">
        <v>3</v>
      </c>
      <c r="E263" s="51">
        <v>73700</v>
      </c>
      <c r="F263" s="105"/>
      <c r="G263" s="221">
        <f t="shared" si="24"/>
        <v>0</v>
      </c>
      <c r="K263"/>
      <c r="L263"/>
      <c r="M263"/>
    </row>
    <row r="264" spans="2:13" x14ac:dyDescent="0.25">
      <c r="B264" s="167" t="s">
        <v>275</v>
      </c>
      <c r="C264" s="96" t="s">
        <v>114</v>
      </c>
      <c r="D264" s="75" t="s">
        <v>3</v>
      </c>
      <c r="E264" s="51">
        <v>78900</v>
      </c>
      <c r="F264" s="105"/>
      <c r="G264" s="221">
        <f t="shared" si="24"/>
        <v>0</v>
      </c>
      <c r="K264"/>
      <c r="L264"/>
      <c r="M264"/>
    </row>
    <row r="265" spans="2:13" ht="15.75" thickBot="1" x14ac:dyDescent="0.3">
      <c r="B265" s="167" t="s">
        <v>275</v>
      </c>
      <c r="C265" s="170" t="s">
        <v>115</v>
      </c>
      <c r="D265" s="75" t="s">
        <v>3</v>
      </c>
      <c r="E265" s="51">
        <v>84100</v>
      </c>
      <c r="F265" s="105"/>
      <c r="G265" s="221">
        <f t="shared" si="24"/>
        <v>0</v>
      </c>
      <c r="K265"/>
      <c r="L265"/>
      <c r="M265"/>
    </row>
    <row r="266" spans="2:13" x14ac:dyDescent="0.25">
      <c r="B266" s="57" t="s">
        <v>209</v>
      </c>
      <c r="C266" s="88" t="s">
        <v>91</v>
      </c>
      <c r="D266" s="71" t="s">
        <v>3</v>
      </c>
      <c r="E266" s="49">
        <v>7100</v>
      </c>
      <c r="F266" s="262"/>
      <c r="G266" s="259">
        <f t="shared" si="25"/>
        <v>0</v>
      </c>
      <c r="L266"/>
      <c r="M266"/>
    </row>
    <row r="267" spans="2:13" x14ac:dyDescent="0.25">
      <c r="B267" s="260" t="s">
        <v>209</v>
      </c>
      <c r="C267" s="89" t="s">
        <v>118</v>
      </c>
      <c r="D267" s="73" t="s">
        <v>3</v>
      </c>
      <c r="E267" s="48">
        <v>7900</v>
      </c>
      <c r="F267" s="37"/>
      <c r="G267" s="163">
        <f t="shared" si="25"/>
        <v>0</v>
      </c>
      <c r="L267"/>
      <c r="M267"/>
    </row>
    <row r="268" spans="2:13" x14ac:dyDescent="0.25">
      <c r="B268" s="260" t="s">
        <v>209</v>
      </c>
      <c r="C268" s="89" t="s">
        <v>119</v>
      </c>
      <c r="D268" s="72" t="s">
        <v>3</v>
      </c>
      <c r="E268" s="48">
        <v>8700</v>
      </c>
      <c r="F268" s="37"/>
      <c r="G268" s="163">
        <f t="shared" si="25"/>
        <v>0</v>
      </c>
      <c r="L268"/>
      <c r="M268"/>
    </row>
    <row r="269" spans="2:13" x14ac:dyDescent="0.25">
      <c r="B269" s="260" t="s">
        <v>209</v>
      </c>
      <c r="C269" s="89" t="s">
        <v>116</v>
      </c>
      <c r="D269" s="73" t="s">
        <v>3</v>
      </c>
      <c r="E269" s="51">
        <v>9500</v>
      </c>
      <c r="F269" s="37"/>
      <c r="G269" s="163">
        <f t="shared" si="25"/>
        <v>0</v>
      </c>
      <c r="L269"/>
      <c r="M269"/>
    </row>
    <row r="270" spans="2:13" x14ac:dyDescent="0.25">
      <c r="B270" s="260" t="s">
        <v>209</v>
      </c>
      <c r="C270" s="89" t="s">
        <v>117</v>
      </c>
      <c r="D270" s="72" t="s">
        <v>3</v>
      </c>
      <c r="E270" s="51">
        <v>10200</v>
      </c>
      <c r="F270" s="37"/>
      <c r="G270" s="163">
        <f t="shared" si="25"/>
        <v>0</v>
      </c>
      <c r="L270"/>
      <c r="M270"/>
    </row>
    <row r="271" spans="2:13" x14ac:dyDescent="0.25">
      <c r="B271" s="260" t="s">
        <v>209</v>
      </c>
      <c r="C271" s="90" t="s">
        <v>111</v>
      </c>
      <c r="D271" s="73" t="s">
        <v>3</v>
      </c>
      <c r="E271" s="141">
        <v>10900</v>
      </c>
      <c r="F271" s="52"/>
      <c r="G271" s="164">
        <f t="shared" si="25"/>
        <v>0</v>
      </c>
      <c r="L271"/>
      <c r="M271"/>
    </row>
    <row r="272" spans="2:13" x14ac:dyDescent="0.25">
      <c r="B272" s="260" t="s">
        <v>209</v>
      </c>
      <c r="C272" s="89" t="s">
        <v>112</v>
      </c>
      <c r="D272" s="73" t="s">
        <v>3</v>
      </c>
      <c r="E272" s="51">
        <v>11700</v>
      </c>
      <c r="F272" s="37"/>
      <c r="G272" s="164">
        <f t="shared" si="24"/>
        <v>0</v>
      </c>
      <c r="L272"/>
      <c r="M272"/>
    </row>
    <row r="273" spans="2:13" x14ac:dyDescent="0.25">
      <c r="B273" s="260" t="s">
        <v>209</v>
      </c>
      <c r="C273" s="90" t="s">
        <v>113</v>
      </c>
      <c r="D273" s="73" t="s">
        <v>3</v>
      </c>
      <c r="E273" s="141">
        <v>12500</v>
      </c>
      <c r="F273" s="37"/>
      <c r="G273" s="164">
        <f t="shared" si="24"/>
        <v>0</v>
      </c>
      <c r="L273"/>
      <c r="M273"/>
    </row>
    <row r="274" spans="2:13" x14ac:dyDescent="0.25">
      <c r="B274" s="260" t="s">
        <v>209</v>
      </c>
      <c r="C274" s="89" t="s">
        <v>114</v>
      </c>
      <c r="D274" s="73" t="s">
        <v>3</v>
      </c>
      <c r="E274" s="51">
        <v>13000</v>
      </c>
      <c r="F274" s="37"/>
      <c r="G274" s="164">
        <f t="shared" si="24"/>
        <v>0</v>
      </c>
      <c r="L274"/>
      <c r="M274"/>
    </row>
    <row r="275" spans="2:13" ht="15.75" thickBot="1" x14ac:dyDescent="0.3">
      <c r="B275" s="289" t="s">
        <v>209</v>
      </c>
      <c r="C275" s="290" t="s">
        <v>115</v>
      </c>
      <c r="D275" s="73" t="s">
        <v>3</v>
      </c>
      <c r="E275" s="141">
        <v>13900</v>
      </c>
      <c r="F275" s="52"/>
      <c r="G275" s="164">
        <f t="shared" si="24"/>
        <v>0</v>
      </c>
      <c r="L275"/>
      <c r="M275"/>
    </row>
    <row r="276" spans="2:13" x14ac:dyDescent="0.25">
      <c r="B276" s="32" t="s">
        <v>210</v>
      </c>
      <c r="C276" s="304" t="s">
        <v>118</v>
      </c>
      <c r="D276" s="79" t="s">
        <v>3</v>
      </c>
      <c r="E276" s="257">
        <v>12000</v>
      </c>
      <c r="F276" s="258"/>
      <c r="G276" s="33">
        <f t="shared" si="24"/>
        <v>0</v>
      </c>
      <c r="H276" s="183" t="s">
        <v>143</v>
      </c>
      <c r="I276" s="187"/>
      <c r="J276" s="187"/>
      <c r="K276" s="187"/>
      <c r="M276"/>
    </row>
    <row r="277" spans="2:13" x14ac:dyDescent="0.25">
      <c r="B277" s="100" t="s">
        <v>210</v>
      </c>
      <c r="C277" s="305" t="s">
        <v>119</v>
      </c>
      <c r="D277" s="102" t="s">
        <v>3</v>
      </c>
      <c r="E277" s="175">
        <v>13000</v>
      </c>
      <c r="F277" s="152"/>
      <c r="G277" s="103">
        <f t="shared" si="24"/>
        <v>0</v>
      </c>
      <c r="H277" s="183" t="s">
        <v>143</v>
      </c>
      <c r="I277" s="187"/>
      <c r="J277" s="187"/>
      <c r="K277" s="187"/>
      <c r="M277"/>
    </row>
    <row r="278" spans="2:13" x14ac:dyDescent="0.25">
      <c r="B278" s="100" t="s">
        <v>210</v>
      </c>
      <c r="C278" s="305" t="s">
        <v>116</v>
      </c>
      <c r="D278" s="102" t="s">
        <v>3</v>
      </c>
      <c r="E278" s="175">
        <v>14000</v>
      </c>
      <c r="F278" s="152"/>
      <c r="G278" s="103">
        <f t="shared" si="24"/>
        <v>0</v>
      </c>
      <c r="H278" s="183" t="s">
        <v>143</v>
      </c>
      <c r="I278" s="187"/>
      <c r="J278" s="187"/>
      <c r="K278" s="187"/>
      <c r="M278"/>
    </row>
    <row r="279" spans="2:13" x14ac:dyDescent="0.25">
      <c r="B279" s="100" t="s">
        <v>210</v>
      </c>
      <c r="C279" s="305" t="s">
        <v>117</v>
      </c>
      <c r="D279" s="102" t="s">
        <v>3</v>
      </c>
      <c r="E279" s="175">
        <v>15000</v>
      </c>
      <c r="F279" s="152"/>
      <c r="G279" s="103">
        <f t="shared" si="24"/>
        <v>0</v>
      </c>
      <c r="H279" s="183" t="s">
        <v>143</v>
      </c>
      <c r="I279" s="188"/>
      <c r="J279" s="188"/>
      <c r="K279" s="188"/>
      <c r="L279" s="144"/>
      <c r="M279"/>
    </row>
    <row r="280" spans="2:13" x14ac:dyDescent="0.25">
      <c r="B280" s="100" t="s">
        <v>210</v>
      </c>
      <c r="C280" s="305" t="s">
        <v>111</v>
      </c>
      <c r="D280" s="102" t="s">
        <v>3</v>
      </c>
      <c r="E280" s="175">
        <v>16000</v>
      </c>
      <c r="F280" s="152"/>
      <c r="G280" s="103">
        <f t="shared" si="24"/>
        <v>0</v>
      </c>
      <c r="H280" s="183" t="s">
        <v>143</v>
      </c>
      <c r="I280" s="188"/>
      <c r="J280" s="188"/>
      <c r="K280" s="188"/>
      <c r="L280" s="144"/>
      <c r="M280"/>
    </row>
    <row r="281" spans="2:13" x14ac:dyDescent="0.25">
      <c r="B281" s="100" t="s">
        <v>210</v>
      </c>
      <c r="C281" s="305" t="s">
        <v>112</v>
      </c>
      <c r="D281" s="102" t="s">
        <v>3</v>
      </c>
      <c r="E281" s="175">
        <v>17000</v>
      </c>
      <c r="F281" s="152"/>
      <c r="G281" s="103">
        <f t="shared" si="24"/>
        <v>0</v>
      </c>
      <c r="H281" s="183" t="s">
        <v>143</v>
      </c>
      <c r="I281" s="188"/>
      <c r="J281" s="188"/>
      <c r="K281" s="188"/>
      <c r="L281" s="144"/>
      <c r="M281"/>
    </row>
    <row r="282" spans="2:13" x14ac:dyDescent="0.25">
      <c r="B282" s="100" t="s">
        <v>210</v>
      </c>
      <c r="C282" s="305" t="s">
        <v>113</v>
      </c>
      <c r="D282" s="102" t="s">
        <v>3</v>
      </c>
      <c r="E282" s="175">
        <v>18000</v>
      </c>
      <c r="F282" s="152"/>
      <c r="G282" s="103">
        <f t="shared" si="24"/>
        <v>0</v>
      </c>
      <c r="H282" s="183" t="s">
        <v>143</v>
      </c>
      <c r="I282" s="188"/>
      <c r="J282" s="188"/>
      <c r="K282" s="188"/>
      <c r="L282" s="144"/>
      <c r="M282"/>
    </row>
    <row r="283" spans="2:13" x14ac:dyDescent="0.25">
      <c r="B283" s="291" t="s">
        <v>210</v>
      </c>
      <c r="C283" s="305" t="s">
        <v>114</v>
      </c>
      <c r="D283" s="340" t="s">
        <v>3</v>
      </c>
      <c r="E283" s="341">
        <v>19000</v>
      </c>
      <c r="F283" s="342"/>
      <c r="G283" s="292">
        <f t="shared" si="24"/>
        <v>0</v>
      </c>
      <c r="H283" s="183" t="s">
        <v>143</v>
      </c>
      <c r="I283" s="188"/>
      <c r="J283" s="188"/>
      <c r="K283" s="188"/>
      <c r="L283" s="144"/>
      <c r="M283"/>
    </row>
    <row r="284" spans="2:13" x14ac:dyDescent="0.25">
      <c r="B284" s="291" t="s">
        <v>210</v>
      </c>
      <c r="C284" s="305" t="s">
        <v>115</v>
      </c>
      <c r="D284" s="340" t="s">
        <v>3</v>
      </c>
      <c r="E284" s="175">
        <v>20000</v>
      </c>
      <c r="F284" s="342"/>
      <c r="G284" s="292">
        <f t="shared" si="24"/>
        <v>0</v>
      </c>
      <c r="H284" s="183" t="s">
        <v>143</v>
      </c>
      <c r="I284" s="188"/>
      <c r="J284" s="188"/>
      <c r="K284" s="188"/>
      <c r="L284" s="144"/>
      <c r="M284"/>
    </row>
    <row r="285" spans="2:13" x14ac:dyDescent="0.25">
      <c r="B285" s="291" t="s">
        <v>210</v>
      </c>
      <c r="C285" s="305" t="s">
        <v>125</v>
      </c>
      <c r="D285" s="340" t="s">
        <v>3</v>
      </c>
      <c r="E285" s="341">
        <v>22000</v>
      </c>
      <c r="F285" s="342"/>
      <c r="G285" s="292">
        <f t="shared" si="24"/>
        <v>0</v>
      </c>
      <c r="H285" s="183" t="s">
        <v>143</v>
      </c>
      <c r="I285" s="188"/>
      <c r="J285" s="188"/>
      <c r="K285" s="188"/>
      <c r="L285" s="144"/>
      <c r="M285"/>
    </row>
    <row r="286" spans="2:13" x14ac:dyDescent="0.25">
      <c r="B286" s="291" t="s">
        <v>210</v>
      </c>
      <c r="C286" s="305" t="s">
        <v>126</v>
      </c>
      <c r="D286" s="340" t="s">
        <v>3</v>
      </c>
      <c r="E286" s="175">
        <v>24000</v>
      </c>
      <c r="F286" s="342"/>
      <c r="G286" s="292">
        <f t="shared" si="24"/>
        <v>0</v>
      </c>
      <c r="H286" s="183" t="s">
        <v>143</v>
      </c>
      <c r="I286" s="188"/>
      <c r="J286" s="188"/>
      <c r="K286" s="188"/>
      <c r="L286" s="144"/>
      <c r="M286"/>
    </row>
    <row r="287" spans="2:13" ht="15.75" thickBot="1" x14ac:dyDescent="0.3">
      <c r="B287" s="291" t="s">
        <v>210</v>
      </c>
      <c r="C287" s="343" t="s">
        <v>129</v>
      </c>
      <c r="D287" s="340" t="s">
        <v>3</v>
      </c>
      <c r="E287" s="341">
        <v>26000</v>
      </c>
      <c r="F287" s="344"/>
      <c r="G287" s="292">
        <f t="shared" si="24"/>
        <v>0</v>
      </c>
      <c r="H287" s="183" t="s">
        <v>143</v>
      </c>
      <c r="I287" s="188"/>
      <c r="J287" s="188"/>
      <c r="K287" s="188"/>
      <c r="L287" s="144"/>
      <c r="M287"/>
    </row>
    <row r="288" spans="2:13" x14ac:dyDescent="0.25">
      <c r="B288" s="345" t="s">
        <v>239</v>
      </c>
      <c r="C288" s="97" t="s">
        <v>91</v>
      </c>
      <c r="D288" s="133" t="s">
        <v>3</v>
      </c>
      <c r="E288" s="346">
        <v>6300</v>
      </c>
      <c r="F288" s="347"/>
      <c r="G288" s="348">
        <f t="shared" si="24"/>
        <v>0</v>
      </c>
      <c r="H288" s="185" t="s">
        <v>141</v>
      </c>
      <c r="I288" s="349"/>
      <c r="J288" s="349"/>
      <c r="K288" s="349"/>
      <c r="L288" s="349"/>
      <c r="M288"/>
    </row>
    <row r="289" spans="2:13" x14ac:dyDescent="0.25">
      <c r="B289" s="147" t="s">
        <v>239</v>
      </c>
      <c r="C289" s="148" t="s">
        <v>118</v>
      </c>
      <c r="D289" s="149" t="s">
        <v>3</v>
      </c>
      <c r="E289" s="350">
        <v>7000</v>
      </c>
      <c r="F289" s="351"/>
      <c r="G289" s="151">
        <f t="shared" si="24"/>
        <v>0</v>
      </c>
      <c r="H289" s="185" t="s">
        <v>141</v>
      </c>
      <c r="I289" s="349"/>
      <c r="J289" s="349"/>
      <c r="K289" s="349"/>
      <c r="L289" s="349"/>
      <c r="M289"/>
    </row>
    <row r="290" spans="2:13" x14ac:dyDescent="0.25">
      <c r="B290" s="147" t="s">
        <v>239</v>
      </c>
      <c r="C290" s="148" t="s">
        <v>119</v>
      </c>
      <c r="D290" s="149" t="s">
        <v>3</v>
      </c>
      <c r="E290" s="350">
        <v>7800</v>
      </c>
      <c r="F290" s="351"/>
      <c r="G290" s="151">
        <f t="shared" si="24"/>
        <v>0</v>
      </c>
      <c r="H290" s="185" t="s">
        <v>141</v>
      </c>
      <c r="I290" s="349"/>
      <c r="J290" s="349"/>
      <c r="K290" s="349"/>
      <c r="L290" s="349"/>
      <c r="M290"/>
    </row>
    <row r="291" spans="2:13" x14ac:dyDescent="0.25">
      <c r="B291" s="147" t="s">
        <v>239</v>
      </c>
      <c r="C291" s="148" t="s">
        <v>116</v>
      </c>
      <c r="D291" s="149" t="s">
        <v>3</v>
      </c>
      <c r="E291" s="350">
        <v>8700</v>
      </c>
      <c r="F291" s="351"/>
      <c r="G291" s="151">
        <f t="shared" si="24"/>
        <v>0</v>
      </c>
      <c r="H291" s="185" t="s">
        <v>141</v>
      </c>
      <c r="I291" s="349"/>
      <c r="J291" s="349"/>
      <c r="K291" s="349"/>
      <c r="L291" s="186"/>
      <c r="M291"/>
    </row>
    <row r="292" spans="2:13" x14ac:dyDescent="0.25">
      <c r="B292" s="147" t="s">
        <v>239</v>
      </c>
      <c r="C292" s="148" t="s">
        <v>117</v>
      </c>
      <c r="D292" s="149" t="s">
        <v>3</v>
      </c>
      <c r="E292" s="350">
        <v>9200</v>
      </c>
      <c r="F292" s="351"/>
      <c r="G292" s="151">
        <f t="shared" si="24"/>
        <v>0</v>
      </c>
      <c r="H292" s="185" t="s">
        <v>141</v>
      </c>
      <c r="I292" s="349"/>
      <c r="J292" s="349"/>
      <c r="K292" s="349"/>
      <c r="L292" s="186"/>
      <c r="M292"/>
    </row>
    <row r="293" spans="2:13" x14ac:dyDescent="0.25">
      <c r="B293" s="147" t="s">
        <v>239</v>
      </c>
      <c r="C293" s="148" t="s">
        <v>111</v>
      </c>
      <c r="D293" s="149" t="s">
        <v>3</v>
      </c>
      <c r="E293" s="350">
        <v>9700</v>
      </c>
      <c r="F293" s="351"/>
      <c r="G293" s="151">
        <f t="shared" si="24"/>
        <v>0</v>
      </c>
      <c r="H293" s="185" t="s">
        <v>141</v>
      </c>
      <c r="I293" s="349"/>
      <c r="J293" s="349"/>
      <c r="K293" s="349"/>
      <c r="L293" s="186"/>
      <c r="M293"/>
    </row>
    <row r="294" spans="2:13" x14ac:dyDescent="0.25">
      <c r="B294" s="147" t="s">
        <v>239</v>
      </c>
      <c r="C294" s="148" t="s">
        <v>112</v>
      </c>
      <c r="D294" s="149" t="s">
        <v>3</v>
      </c>
      <c r="E294" s="350">
        <v>10200</v>
      </c>
      <c r="F294" s="351"/>
      <c r="G294" s="151">
        <f t="shared" si="24"/>
        <v>0</v>
      </c>
      <c r="H294" s="185" t="s">
        <v>141</v>
      </c>
      <c r="I294" s="349"/>
      <c r="J294" s="349"/>
      <c r="K294" s="349"/>
      <c r="L294" s="186"/>
      <c r="M294"/>
    </row>
    <row r="295" spans="2:13" x14ac:dyDescent="0.25">
      <c r="B295" s="352" t="s">
        <v>239</v>
      </c>
      <c r="C295" s="353" t="s">
        <v>113</v>
      </c>
      <c r="D295" s="172" t="s">
        <v>3</v>
      </c>
      <c r="E295" s="354">
        <v>10700</v>
      </c>
      <c r="F295" s="355"/>
      <c r="G295" s="181">
        <f t="shared" si="24"/>
        <v>0</v>
      </c>
      <c r="H295" s="185" t="s">
        <v>141</v>
      </c>
      <c r="I295" s="349"/>
      <c r="J295" s="349"/>
      <c r="K295" s="349"/>
      <c r="L295" s="186"/>
      <c r="M295"/>
    </row>
    <row r="296" spans="2:13" x14ac:dyDescent="0.25">
      <c r="B296" s="5" t="s">
        <v>159</v>
      </c>
      <c r="C296" s="89" t="s">
        <v>126</v>
      </c>
      <c r="D296" s="72" t="s">
        <v>3</v>
      </c>
      <c r="E296" s="264">
        <v>48720</v>
      </c>
      <c r="F296" s="37"/>
      <c r="G296" s="30">
        <f t="shared" si="24"/>
        <v>0</v>
      </c>
    </row>
    <row r="297" spans="2:13" x14ac:dyDescent="0.25">
      <c r="B297" s="5" t="s">
        <v>159</v>
      </c>
      <c r="C297" s="89" t="s">
        <v>129</v>
      </c>
      <c r="D297" s="72" t="s">
        <v>3</v>
      </c>
      <c r="E297" s="264">
        <v>51450</v>
      </c>
      <c r="F297" s="37"/>
      <c r="G297" s="30">
        <f t="shared" si="24"/>
        <v>0</v>
      </c>
    </row>
    <row r="298" spans="2:13" x14ac:dyDescent="0.25">
      <c r="B298" s="5" t="s">
        <v>159</v>
      </c>
      <c r="C298" s="89" t="s">
        <v>163</v>
      </c>
      <c r="D298" s="72" t="s">
        <v>3</v>
      </c>
      <c r="E298" s="264">
        <v>54180</v>
      </c>
      <c r="F298" s="37"/>
      <c r="G298" s="30">
        <f t="shared" si="24"/>
        <v>0</v>
      </c>
    </row>
    <row r="299" spans="2:13" x14ac:dyDescent="0.25">
      <c r="B299" s="5" t="s">
        <v>159</v>
      </c>
      <c r="C299" s="89" t="s">
        <v>164</v>
      </c>
      <c r="D299" s="72" t="s">
        <v>3</v>
      </c>
      <c r="E299" s="264">
        <v>56910</v>
      </c>
      <c r="F299" s="37"/>
      <c r="G299" s="30">
        <f t="shared" si="24"/>
        <v>0</v>
      </c>
    </row>
    <row r="300" spans="2:13" ht="15.75" thickBot="1" x14ac:dyDescent="0.3">
      <c r="B300" s="6" t="s">
        <v>159</v>
      </c>
      <c r="C300" s="93" t="s">
        <v>165</v>
      </c>
      <c r="D300" s="78" t="s">
        <v>3</v>
      </c>
      <c r="E300" s="266">
        <v>64640</v>
      </c>
      <c r="F300" s="38"/>
      <c r="G300" s="31">
        <f t="shared" si="24"/>
        <v>0</v>
      </c>
    </row>
    <row r="301" spans="2:13" ht="15" customHeight="1" x14ac:dyDescent="0.25">
      <c r="B301" s="131" t="s">
        <v>267</v>
      </c>
      <c r="C301" s="356" t="s">
        <v>266</v>
      </c>
      <c r="D301" s="133" t="s">
        <v>3</v>
      </c>
      <c r="E301" s="357">
        <v>6500</v>
      </c>
      <c r="F301" s="361"/>
      <c r="G301" s="182">
        <f>E301*F301</f>
        <v>0</v>
      </c>
      <c r="H301" s="185" t="s">
        <v>141</v>
      </c>
      <c r="I301" s="358"/>
      <c r="J301" s="358"/>
      <c r="K301" s="358"/>
      <c r="L301" s="190"/>
      <c r="M301"/>
    </row>
    <row r="302" spans="2:13" ht="15.75" customHeight="1" x14ac:dyDescent="0.25">
      <c r="B302" s="167" t="s">
        <v>155</v>
      </c>
      <c r="C302" s="91" t="s">
        <v>65</v>
      </c>
      <c r="D302" s="223" t="s">
        <v>3</v>
      </c>
      <c r="E302" s="51">
        <v>18700</v>
      </c>
      <c r="F302" s="247"/>
      <c r="G302" s="12">
        <f t="shared" ref="G302:G307" si="26">E302*F302</f>
        <v>0</v>
      </c>
      <c r="H302" s="359"/>
      <c r="I302" s="359"/>
      <c r="J302" s="359"/>
      <c r="K302" s="359"/>
      <c r="L302"/>
      <c r="M302"/>
    </row>
    <row r="303" spans="2:13" ht="15.75" customHeight="1" x14ac:dyDescent="0.25">
      <c r="B303" s="167" t="s">
        <v>155</v>
      </c>
      <c r="C303" s="243" t="s">
        <v>69</v>
      </c>
      <c r="D303" s="75" t="s">
        <v>3</v>
      </c>
      <c r="E303" s="51">
        <v>21500</v>
      </c>
      <c r="F303" s="44"/>
      <c r="G303" s="11">
        <f t="shared" si="26"/>
        <v>0</v>
      </c>
      <c r="H303" s="360"/>
      <c r="I303" s="360"/>
      <c r="J303" s="360"/>
      <c r="K303" s="360"/>
      <c r="L303"/>
      <c r="M303"/>
    </row>
    <row r="304" spans="2:13" ht="15.75" customHeight="1" x14ac:dyDescent="0.25">
      <c r="B304" s="167" t="s">
        <v>155</v>
      </c>
      <c r="C304" s="91" t="s">
        <v>88</v>
      </c>
      <c r="D304" s="223" t="s">
        <v>3</v>
      </c>
      <c r="E304" s="51">
        <v>24300</v>
      </c>
      <c r="F304" s="44"/>
      <c r="G304" s="11">
        <f t="shared" si="26"/>
        <v>0</v>
      </c>
      <c r="H304" s="360"/>
      <c r="I304" s="360"/>
      <c r="J304" s="360"/>
      <c r="K304" s="360"/>
      <c r="L304"/>
      <c r="M304"/>
    </row>
    <row r="305" spans="2:13" ht="15.75" customHeight="1" x14ac:dyDescent="0.25">
      <c r="B305" s="167" t="s">
        <v>155</v>
      </c>
      <c r="C305" s="91" t="s">
        <v>91</v>
      </c>
      <c r="D305" s="223" t="s">
        <v>3</v>
      </c>
      <c r="E305" s="51">
        <v>29000</v>
      </c>
      <c r="F305" s="44"/>
      <c r="G305" s="11">
        <f t="shared" si="26"/>
        <v>0</v>
      </c>
      <c r="H305" s="360"/>
      <c r="I305" s="360"/>
      <c r="J305" s="360"/>
      <c r="K305" s="360"/>
      <c r="L305"/>
      <c r="M305"/>
    </row>
    <row r="306" spans="2:13" ht="15.75" customHeight="1" x14ac:dyDescent="0.25">
      <c r="B306" s="167" t="s">
        <v>155</v>
      </c>
      <c r="C306" s="91" t="s">
        <v>118</v>
      </c>
      <c r="D306" s="223" t="s">
        <v>3</v>
      </c>
      <c r="E306" s="51">
        <v>33000</v>
      </c>
      <c r="F306" s="44"/>
      <c r="G306" s="11">
        <f t="shared" si="26"/>
        <v>0</v>
      </c>
      <c r="H306" s="360"/>
      <c r="I306" s="360"/>
      <c r="J306" s="360"/>
      <c r="K306" s="360"/>
      <c r="L306"/>
      <c r="M306"/>
    </row>
    <row r="307" spans="2:13" ht="15.75" customHeight="1" thickBot="1" x14ac:dyDescent="0.3">
      <c r="B307" s="379" t="s">
        <v>155</v>
      </c>
      <c r="C307" s="380" t="s">
        <v>119</v>
      </c>
      <c r="D307" s="223" t="s">
        <v>3</v>
      </c>
      <c r="E307" s="173">
        <v>37000</v>
      </c>
      <c r="F307" s="381"/>
      <c r="G307" s="240">
        <f t="shared" si="26"/>
        <v>0</v>
      </c>
      <c r="H307" s="360"/>
      <c r="I307" s="360"/>
      <c r="J307" s="360"/>
      <c r="K307" s="360"/>
      <c r="L307"/>
      <c r="M307"/>
    </row>
    <row r="308" spans="2:13" x14ac:dyDescent="0.25">
      <c r="B308" s="284" t="s">
        <v>152</v>
      </c>
      <c r="C308" s="285" t="s">
        <v>122</v>
      </c>
      <c r="D308" s="74" t="s">
        <v>3</v>
      </c>
      <c r="E308" s="413">
        <v>28000</v>
      </c>
      <c r="F308" s="414"/>
      <c r="G308" s="10">
        <f t="shared" ref="G308:G310" si="27">E308*F308</f>
        <v>0</v>
      </c>
      <c r="H308"/>
      <c r="I308"/>
      <c r="J308"/>
      <c r="K308"/>
      <c r="L308"/>
      <c r="M308"/>
    </row>
    <row r="309" spans="2:13" x14ac:dyDescent="0.25">
      <c r="B309" s="253" t="s">
        <v>152</v>
      </c>
      <c r="C309" s="89" t="s">
        <v>123</v>
      </c>
      <c r="D309" s="72" t="s">
        <v>3</v>
      </c>
      <c r="E309" s="327">
        <v>31000</v>
      </c>
      <c r="F309" s="382"/>
      <c r="G309" s="11">
        <f t="shared" si="27"/>
        <v>0</v>
      </c>
      <c r="H309"/>
      <c r="I309"/>
      <c r="J309"/>
      <c r="K309"/>
      <c r="L309"/>
      <c r="M309"/>
    </row>
    <row r="310" spans="2:13" ht="15.75" thickBot="1" x14ac:dyDescent="0.3">
      <c r="B310" s="415" t="s">
        <v>152</v>
      </c>
      <c r="C310" s="395" t="s">
        <v>124</v>
      </c>
      <c r="D310" s="416" t="s">
        <v>3</v>
      </c>
      <c r="E310" s="417">
        <v>34000</v>
      </c>
      <c r="F310" s="418"/>
      <c r="G310" s="240">
        <f t="shared" si="27"/>
        <v>0</v>
      </c>
      <c r="H310"/>
      <c r="I310"/>
      <c r="J310"/>
      <c r="K310"/>
      <c r="L310"/>
      <c r="M310"/>
    </row>
    <row r="311" spans="2:13" x14ac:dyDescent="0.25">
      <c r="B311" s="153" t="s">
        <v>153</v>
      </c>
      <c r="C311" s="154" t="s">
        <v>122</v>
      </c>
      <c r="D311" s="155" t="s">
        <v>3</v>
      </c>
      <c r="E311" s="411">
        <v>47000</v>
      </c>
      <c r="F311" s="412"/>
      <c r="G311" s="156">
        <f t="shared" ref="G311:G313" si="28">E311*F311</f>
        <v>0</v>
      </c>
      <c r="H311" s="183" t="s">
        <v>143</v>
      </c>
      <c r="I311" s="187"/>
      <c r="J311" s="187"/>
      <c r="K311" s="187"/>
    </row>
    <row r="312" spans="2:13" x14ac:dyDescent="0.25">
      <c r="B312" s="374" t="s">
        <v>153</v>
      </c>
      <c r="C312" s="305" t="s">
        <v>123</v>
      </c>
      <c r="D312" s="102" t="s">
        <v>3</v>
      </c>
      <c r="E312" s="372">
        <v>55000</v>
      </c>
      <c r="F312" s="342"/>
      <c r="G312" s="103">
        <f t="shared" si="28"/>
        <v>0</v>
      </c>
      <c r="H312" s="183" t="s">
        <v>143</v>
      </c>
      <c r="I312" s="187"/>
      <c r="J312" s="187"/>
      <c r="K312" s="187"/>
    </row>
    <row r="313" spans="2:13" ht="15.75" thickBot="1" x14ac:dyDescent="0.3">
      <c r="B313" s="328" t="s">
        <v>153</v>
      </c>
      <c r="C313" s="406" t="s">
        <v>124</v>
      </c>
      <c r="D313" s="329" t="s">
        <v>3</v>
      </c>
      <c r="E313" s="330">
        <v>62000</v>
      </c>
      <c r="F313" s="407"/>
      <c r="G313" s="331">
        <f t="shared" si="28"/>
        <v>0</v>
      </c>
      <c r="H313" s="183" t="s">
        <v>143</v>
      </c>
      <c r="I313" s="187"/>
      <c r="J313" s="187"/>
      <c r="K313" s="187"/>
    </row>
    <row r="314" spans="2:13" x14ac:dyDescent="0.25">
      <c r="B314" s="5" t="s">
        <v>154</v>
      </c>
      <c r="C314" s="89" t="s">
        <v>115</v>
      </c>
      <c r="D314" s="72" t="s">
        <v>3</v>
      </c>
      <c r="E314" s="254">
        <v>100350</v>
      </c>
      <c r="F314" s="37"/>
      <c r="G314" s="30">
        <f t="shared" ref="G314:G319" si="29">E314*F314</f>
        <v>0</v>
      </c>
    </row>
    <row r="315" spans="2:13" x14ac:dyDescent="0.25">
      <c r="B315" s="5" t="s">
        <v>154</v>
      </c>
      <c r="C315" s="89" t="s">
        <v>125</v>
      </c>
      <c r="D315" s="72" t="s">
        <v>3</v>
      </c>
      <c r="E315" s="254">
        <v>104850</v>
      </c>
      <c r="F315" s="37"/>
      <c r="G315" s="30">
        <f t="shared" si="29"/>
        <v>0</v>
      </c>
    </row>
    <row r="316" spans="2:13" x14ac:dyDescent="0.25">
      <c r="B316" s="5" t="s">
        <v>154</v>
      </c>
      <c r="C316" s="89" t="s">
        <v>126</v>
      </c>
      <c r="D316" s="72" t="s">
        <v>3</v>
      </c>
      <c r="E316" s="254">
        <v>109350</v>
      </c>
      <c r="F316" s="37"/>
      <c r="G316" s="30">
        <f t="shared" si="29"/>
        <v>0</v>
      </c>
    </row>
    <row r="317" spans="2:13" x14ac:dyDescent="0.25">
      <c r="B317" s="5" t="s">
        <v>154</v>
      </c>
      <c r="C317" s="89" t="s">
        <v>129</v>
      </c>
      <c r="D317" s="72" t="s">
        <v>3</v>
      </c>
      <c r="E317" s="254">
        <v>113850</v>
      </c>
      <c r="F317" s="37"/>
      <c r="G317" s="30">
        <f t="shared" si="29"/>
        <v>0</v>
      </c>
    </row>
    <row r="318" spans="2:13" x14ac:dyDescent="0.25">
      <c r="B318" s="5" t="s">
        <v>154</v>
      </c>
      <c r="C318" s="89" t="s">
        <v>163</v>
      </c>
      <c r="D318" s="72" t="s">
        <v>3</v>
      </c>
      <c r="E318" s="254">
        <v>118400</v>
      </c>
      <c r="F318" s="37"/>
      <c r="G318" s="30">
        <f t="shared" si="29"/>
        <v>0</v>
      </c>
    </row>
    <row r="319" spans="2:13" ht="15.75" thickBot="1" x14ac:dyDescent="0.3">
      <c r="B319" s="6" t="s">
        <v>154</v>
      </c>
      <c r="C319" s="93" t="s">
        <v>164</v>
      </c>
      <c r="D319" s="78" t="s">
        <v>3</v>
      </c>
      <c r="E319" s="283">
        <v>122900</v>
      </c>
      <c r="F319" s="38"/>
      <c r="G319" s="31">
        <f t="shared" si="29"/>
        <v>0</v>
      </c>
    </row>
    <row r="320" spans="2:13" x14ac:dyDescent="0.25">
      <c r="B320" s="2"/>
      <c r="C320" s="85"/>
      <c r="D320" s="68"/>
      <c r="G320" s="15">
        <f>SUM(G142:G319)</f>
        <v>0</v>
      </c>
      <c r="M320"/>
    </row>
    <row r="321" spans="2:13" ht="15.75" thickBot="1" x14ac:dyDescent="0.3">
      <c r="B321" s="2"/>
      <c r="C321" s="85"/>
      <c r="D321" s="68"/>
      <c r="M321"/>
    </row>
    <row r="322" spans="2:13" ht="30" customHeight="1" thickBot="1" x14ac:dyDescent="0.3">
      <c r="B322" s="490" t="s">
        <v>15</v>
      </c>
      <c r="C322" s="491"/>
      <c r="D322" s="491"/>
      <c r="E322" s="491"/>
      <c r="F322" s="491"/>
      <c r="G322" s="492"/>
      <c r="M322"/>
    </row>
    <row r="323" spans="2:13" x14ac:dyDescent="0.25">
      <c r="B323" s="199" t="s">
        <v>15</v>
      </c>
      <c r="C323" s="213" t="s">
        <v>165</v>
      </c>
      <c r="D323" s="202" t="s">
        <v>3</v>
      </c>
      <c r="E323" s="141">
        <v>123750</v>
      </c>
      <c r="F323" s="191"/>
      <c r="G323" s="12">
        <f t="shared" ref="G323:G370" si="30">E323*F323</f>
        <v>0</v>
      </c>
      <c r="H323"/>
      <c r="I323"/>
      <c r="J323"/>
      <c r="K323" s="391"/>
      <c r="L323"/>
      <c r="M323"/>
    </row>
    <row r="324" spans="2:13" x14ac:dyDescent="0.25">
      <c r="B324" s="197" t="s">
        <v>15</v>
      </c>
      <c r="C324" s="211" t="s">
        <v>166</v>
      </c>
      <c r="D324" s="200" t="s">
        <v>3</v>
      </c>
      <c r="E324" s="51">
        <v>129000</v>
      </c>
      <c r="F324" s="28"/>
      <c r="G324" s="11">
        <f t="shared" si="30"/>
        <v>0</v>
      </c>
      <c r="H324"/>
      <c r="I324"/>
      <c r="J324"/>
      <c r="K324" s="391"/>
      <c r="L324"/>
      <c r="M324"/>
    </row>
    <row r="325" spans="2:13" x14ac:dyDescent="0.25">
      <c r="B325" s="199" t="s">
        <v>15</v>
      </c>
      <c r="C325" s="213" t="s">
        <v>167</v>
      </c>
      <c r="D325" s="202" t="s">
        <v>3</v>
      </c>
      <c r="E325" s="141">
        <v>134250</v>
      </c>
      <c r="F325" s="191"/>
      <c r="G325" s="12">
        <f t="shared" si="30"/>
        <v>0</v>
      </c>
      <c r="H325"/>
      <c r="I325"/>
      <c r="J325"/>
      <c r="K325" s="391"/>
      <c r="L325"/>
      <c r="M325"/>
    </row>
    <row r="326" spans="2:13" x14ac:dyDescent="0.25">
      <c r="B326" s="199" t="s">
        <v>15</v>
      </c>
      <c r="C326" s="211" t="s">
        <v>184</v>
      </c>
      <c r="D326" s="202" t="s">
        <v>3</v>
      </c>
      <c r="E326" s="51">
        <v>139500</v>
      </c>
      <c r="F326" s="28"/>
      <c r="G326" s="12">
        <f t="shared" si="30"/>
        <v>0</v>
      </c>
      <c r="H326"/>
      <c r="I326"/>
      <c r="J326"/>
      <c r="K326" s="391"/>
      <c r="L326"/>
      <c r="M326"/>
    </row>
    <row r="327" spans="2:13" x14ac:dyDescent="0.25">
      <c r="B327" s="197" t="s">
        <v>15</v>
      </c>
      <c r="C327" s="211" t="s">
        <v>185</v>
      </c>
      <c r="D327" s="200" t="s">
        <v>3</v>
      </c>
      <c r="E327" s="51">
        <v>144750</v>
      </c>
      <c r="F327" s="28"/>
      <c r="G327" s="11">
        <f t="shared" si="30"/>
        <v>0</v>
      </c>
      <c r="H327"/>
      <c r="I327"/>
      <c r="J327"/>
      <c r="K327" s="391"/>
      <c r="L327"/>
      <c r="M327"/>
    </row>
    <row r="328" spans="2:13" x14ac:dyDescent="0.25">
      <c r="B328" s="241" t="s">
        <v>15</v>
      </c>
      <c r="C328" s="212" t="s">
        <v>195</v>
      </c>
      <c r="D328" s="242" t="s">
        <v>3</v>
      </c>
      <c r="E328" s="51">
        <v>150000</v>
      </c>
      <c r="F328" s="105"/>
      <c r="G328" s="66">
        <f t="shared" ref="G328:G332" si="31">E328*F328</f>
        <v>0</v>
      </c>
      <c r="H328"/>
      <c r="I328"/>
      <c r="J328"/>
      <c r="K328" s="391"/>
      <c r="L328"/>
      <c r="M328"/>
    </row>
    <row r="329" spans="2:13" x14ac:dyDescent="0.25">
      <c r="B329" s="199" t="s">
        <v>15</v>
      </c>
      <c r="C329" s="211" t="s">
        <v>196</v>
      </c>
      <c r="D329" s="202" t="s">
        <v>3</v>
      </c>
      <c r="E329" s="51">
        <v>155250</v>
      </c>
      <c r="F329" s="28"/>
      <c r="G329" s="12">
        <f t="shared" si="31"/>
        <v>0</v>
      </c>
      <c r="H329"/>
      <c r="I329"/>
      <c r="J329"/>
      <c r="K329" s="391"/>
      <c r="L329"/>
      <c r="M329"/>
    </row>
    <row r="330" spans="2:13" x14ac:dyDescent="0.25">
      <c r="B330" s="197" t="s">
        <v>15</v>
      </c>
      <c r="C330" s="211" t="s">
        <v>197</v>
      </c>
      <c r="D330" s="200" t="s">
        <v>3</v>
      </c>
      <c r="E330" s="51">
        <v>160500</v>
      </c>
      <c r="F330" s="28"/>
      <c r="G330" s="11">
        <f t="shared" si="31"/>
        <v>0</v>
      </c>
      <c r="H330"/>
      <c r="I330"/>
      <c r="J330"/>
      <c r="K330" s="391"/>
      <c r="L330"/>
      <c r="M330"/>
    </row>
    <row r="331" spans="2:13" x14ac:dyDescent="0.25">
      <c r="B331" s="198" t="s">
        <v>15</v>
      </c>
      <c r="C331" s="212" t="s">
        <v>216</v>
      </c>
      <c r="D331" s="201" t="s">
        <v>3</v>
      </c>
      <c r="E331" s="50">
        <v>165750</v>
      </c>
      <c r="F331" s="295"/>
      <c r="G331" s="13">
        <f t="shared" si="31"/>
        <v>0</v>
      </c>
      <c r="H331"/>
      <c r="I331"/>
      <c r="J331"/>
      <c r="K331" s="391"/>
      <c r="L331"/>
      <c r="M331"/>
    </row>
    <row r="332" spans="2:13" ht="15.75" thickBot="1" x14ac:dyDescent="0.3">
      <c r="B332" s="293" t="s">
        <v>15</v>
      </c>
      <c r="C332" s="297" t="s">
        <v>217</v>
      </c>
      <c r="D332" s="294" t="s">
        <v>3</v>
      </c>
      <c r="E332" s="173">
        <v>171000</v>
      </c>
      <c r="F332" s="296"/>
      <c r="G332" s="240">
        <f t="shared" si="31"/>
        <v>0</v>
      </c>
      <c r="H332"/>
      <c r="I332"/>
      <c r="J332"/>
      <c r="K332" s="391"/>
      <c r="L332"/>
      <c r="M332"/>
    </row>
    <row r="333" spans="2:13" ht="15.75" thickBot="1" x14ac:dyDescent="0.3">
      <c r="E333"/>
      <c r="G333" s="15">
        <f>SUM(G323:G332)</f>
        <v>0</v>
      </c>
      <c r="H333"/>
      <c r="I333"/>
      <c r="J333"/>
      <c r="K333" s="391"/>
      <c r="L333"/>
      <c r="M333"/>
    </row>
    <row r="334" spans="2:13" ht="30" customHeight="1" thickBot="1" x14ac:dyDescent="0.3">
      <c r="B334" s="490" t="s">
        <v>178</v>
      </c>
      <c r="C334" s="491"/>
      <c r="D334" s="491"/>
      <c r="E334" s="491"/>
      <c r="F334" s="491"/>
      <c r="G334" s="492"/>
      <c r="H334"/>
      <c r="I334"/>
      <c r="J334"/>
      <c r="L334"/>
      <c r="M334"/>
    </row>
    <row r="335" spans="2:13" x14ac:dyDescent="0.25">
      <c r="B335" s="366" t="s">
        <v>244</v>
      </c>
      <c r="C335" s="204" t="s">
        <v>28</v>
      </c>
      <c r="D335" s="75" t="s">
        <v>3</v>
      </c>
      <c r="E335" s="207">
        <v>111100</v>
      </c>
      <c r="F335" s="28"/>
      <c r="G335" s="11">
        <f t="shared" ref="G335:G364" si="32">E335*F335</f>
        <v>0</v>
      </c>
      <c r="H335"/>
      <c r="I335"/>
      <c r="J335"/>
      <c r="L335"/>
      <c r="M335"/>
    </row>
    <row r="336" spans="2:13" x14ac:dyDescent="0.25">
      <c r="B336" s="366" t="s">
        <v>244</v>
      </c>
      <c r="C336" s="204" t="s">
        <v>29</v>
      </c>
      <c r="D336" s="75" t="s">
        <v>3</v>
      </c>
      <c r="E336" s="207">
        <v>132300</v>
      </c>
      <c r="F336" s="28"/>
      <c r="G336" s="11">
        <f t="shared" si="32"/>
        <v>0</v>
      </c>
      <c r="H336"/>
      <c r="I336"/>
      <c r="J336"/>
      <c r="L336"/>
      <c r="M336"/>
    </row>
    <row r="337" spans="2:13" x14ac:dyDescent="0.25">
      <c r="B337" s="366" t="s">
        <v>244</v>
      </c>
      <c r="C337" s="204" t="s">
        <v>30</v>
      </c>
      <c r="D337" s="75" t="s">
        <v>3</v>
      </c>
      <c r="E337" s="207">
        <v>153500</v>
      </c>
      <c r="F337" s="28"/>
      <c r="G337" s="11">
        <f t="shared" si="32"/>
        <v>0</v>
      </c>
      <c r="H337"/>
      <c r="I337"/>
      <c r="J337"/>
      <c r="L337"/>
      <c r="M337"/>
    </row>
    <row r="338" spans="2:13" x14ac:dyDescent="0.25">
      <c r="B338" s="366" t="s">
        <v>244</v>
      </c>
      <c r="C338" s="204" t="s">
        <v>121</v>
      </c>
      <c r="D338" s="75" t="s">
        <v>3</v>
      </c>
      <c r="E338" s="207">
        <v>177600</v>
      </c>
      <c r="F338" s="28"/>
      <c r="G338" s="11">
        <f t="shared" si="32"/>
        <v>0</v>
      </c>
      <c r="H338"/>
      <c r="I338"/>
      <c r="J338"/>
      <c r="L338"/>
      <c r="M338"/>
    </row>
    <row r="339" spans="2:13" x14ac:dyDescent="0.25">
      <c r="B339" s="366" t="s">
        <v>244</v>
      </c>
      <c r="C339" s="204" t="s">
        <v>122</v>
      </c>
      <c r="D339" s="75" t="s">
        <v>3</v>
      </c>
      <c r="E339" s="207">
        <v>198700</v>
      </c>
      <c r="F339" s="28"/>
      <c r="G339" s="11">
        <f t="shared" si="32"/>
        <v>0</v>
      </c>
      <c r="H339"/>
      <c r="I339"/>
      <c r="J339"/>
      <c r="L339"/>
      <c r="M339"/>
    </row>
    <row r="340" spans="2:13" ht="15.75" thickBot="1" x14ac:dyDescent="0.3">
      <c r="B340" s="368" t="s">
        <v>244</v>
      </c>
      <c r="C340" s="236" t="s">
        <v>123</v>
      </c>
      <c r="D340" s="237" t="s">
        <v>3</v>
      </c>
      <c r="E340" s="238">
        <v>219850</v>
      </c>
      <c r="F340" s="239"/>
      <c r="G340" s="240">
        <f t="shared" si="32"/>
        <v>0</v>
      </c>
      <c r="H340"/>
      <c r="I340"/>
      <c r="J340"/>
      <c r="L340"/>
      <c r="M340"/>
    </row>
    <row r="341" spans="2:13" x14ac:dyDescent="0.25">
      <c r="B341" s="193" t="s">
        <v>245</v>
      </c>
      <c r="C341" s="203" t="s">
        <v>170</v>
      </c>
      <c r="D341" s="74" t="s">
        <v>3</v>
      </c>
      <c r="E341" s="206">
        <v>50950</v>
      </c>
      <c r="F341" s="177"/>
      <c r="G341" s="10">
        <f t="shared" si="32"/>
        <v>0</v>
      </c>
      <c r="H341"/>
      <c r="I341"/>
      <c r="J341"/>
      <c r="L341"/>
      <c r="M341"/>
    </row>
    <row r="342" spans="2:13" x14ac:dyDescent="0.25">
      <c r="B342" s="195" t="s">
        <v>245</v>
      </c>
      <c r="C342" s="204" t="s">
        <v>171</v>
      </c>
      <c r="D342" s="75" t="s">
        <v>3</v>
      </c>
      <c r="E342" s="207">
        <v>56900</v>
      </c>
      <c r="F342" s="28"/>
      <c r="G342" s="11">
        <f t="shared" si="32"/>
        <v>0</v>
      </c>
      <c r="H342"/>
      <c r="I342"/>
      <c r="J342"/>
      <c r="L342"/>
      <c r="M342"/>
    </row>
    <row r="343" spans="2:13" x14ac:dyDescent="0.25">
      <c r="B343" s="195" t="s">
        <v>245</v>
      </c>
      <c r="C343" s="204" t="s">
        <v>39</v>
      </c>
      <c r="D343" s="75" t="s">
        <v>3</v>
      </c>
      <c r="E343" s="207">
        <v>63550</v>
      </c>
      <c r="F343" s="28"/>
      <c r="G343" s="11">
        <f t="shared" si="32"/>
        <v>0</v>
      </c>
      <c r="H343"/>
      <c r="I343"/>
      <c r="J343"/>
      <c r="L343"/>
      <c r="M343"/>
    </row>
    <row r="344" spans="2:13" x14ac:dyDescent="0.25">
      <c r="B344" s="195" t="s">
        <v>245</v>
      </c>
      <c r="C344" s="204" t="s">
        <v>28</v>
      </c>
      <c r="D344" s="75" t="s">
        <v>3</v>
      </c>
      <c r="E344" s="207">
        <v>70150</v>
      </c>
      <c r="F344" s="28"/>
      <c r="G344" s="11">
        <f t="shared" si="32"/>
        <v>0</v>
      </c>
      <c r="H344"/>
      <c r="I344"/>
      <c r="J344"/>
      <c r="L344"/>
      <c r="M344"/>
    </row>
    <row r="345" spans="2:13" x14ac:dyDescent="0.25">
      <c r="B345" s="194" t="s">
        <v>245</v>
      </c>
      <c r="C345" s="205" t="s">
        <v>29</v>
      </c>
      <c r="D345" s="134" t="s">
        <v>3</v>
      </c>
      <c r="E345" s="209">
        <v>76750</v>
      </c>
      <c r="F345" s="105"/>
      <c r="G345" s="13">
        <f t="shared" si="32"/>
        <v>0</v>
      </c>
      <c r="H345"/>
      <c r="I345"/>
      <c r="J345"/>
      <c r="L345"/>
      <c r="M345"/>
    </row>
    <row r="346" spans="2:13" ht="15.75" thickBot="1" x14ac:dyDescent="0.3">
      <c r="B346" s="383" t="s">
        <v>245</v>
      </c>
      <c r="C346" s="236" t="s">
        <v>30</v>
      </c>
      <c r="D346" s="237" t="s">
        <v>3</v>
      </c>
      <c r="E346" s="238">
        <v>83350</v>
      </c>
      <c r="F346" s="239"/>
      <c r="G346" s="240">
        <f t="shared" si="32"/>
        <v>0</v>
      </c>
      <c r="H346"/>
      <c r="I346"/>
      <c r="J346"/>
      <c r="L346"/>
      <c r="M346"/>
    </row>
    <row r="347" spans="2:13" x14ac:dyDescent="0.25">
      <c r="B347" s="366" t="s">
        <v>246</v>
      </c>
      <c r="C347" s="204" t="s">
        <v>118</v>
      </c>
      <c r="D347" s="75" t="s">
        <v>3</v>
      </c>
      <c r="E347" s="207">
        <v>111200</v>
      </c>
      <c r="F347" s="28"/>
      <c r="G347" s="11">
        <f>E347*F347</f>
        <v>0</v>
      </c>
      <c r="H347"/>
      <c r="I347"/>
      <c r="J347"/>
      <c r="L347"/>
      <c r="M347"/>
    </row>
    <row r="348" spans="2:13" x14ac:dyDescent="0.25">
      <c r="B348" s="366" t="s">
        <v>246</v>
      </c>
      <c r="C348" s="204" t="s">
        <v>119</v>
      </c>
      <c r="D348" s="75" t="s">
        <v>3</v>
      </c>
      <c r="E348" s="207">
        <v>119200</v>
      </c>
      <c r="F348" s="28"/>
      <c r="G348" s="11">
        <f>E348*F348</f>
        <v>0</v>
      </c>
      <c r="H348"/>
      <c r="I348"/>
      <c r="J348"/>
      <c r="L348"/>
      <c r="M348"/>
    </row>
    <row r="349" spans="2:13" x14ac:dyDescent="0.25">
      <c r="B349" s="367" t="s">
        <v>246</v>
      </c>
      <c r="C349" s="384" t="s">
        <v>116</v>
      </c>
      <c r="D349" s="134" t="s">
        <v>3</v>
      </c>
      <c r="E349" s="209">
        <v>127150</v>
      </c>
      <c r="F349" s="295"/>
      <c r="G349" s="13">
        <f t="shared" ref="G349:G350" si="33">E349*F349</f>
        <v>0</v>
      </c>
      <c r="H349"/>
      <c r="I349"/>
      <c r="J349"/>
      <c r="L349"/>
      <c r="M349"/>
    </row>
    <row r="350" spans="2:13" ht="15.75" thickBot="1" x14ac:dyDescent="0.3">
      <c r="B350" s="368" t="s">
        <v>246</v>
      </c>
      <c r="C350" s="83" t="s">
        <v>117</v>
      </c>
      <c r="D350" s="237" t="s">
        <v>3</v>
      </c>
      <c r="E350" s="238">
        <v>135150</v>
      </c>
      <c r="G350" s="240">
        <f t="shared" si="33"/>
        <v>0</v>
      </c>
      <c r="H350"/>
      <c r="I350"/>
      <c r="J350"/>
      <c r="L350"/>
      <c r="M350"/>
    </row>
    <row r="351" spans="2:13" x14ac:dyDescent="0.25">
      <c r="B351" s="365" t="s">
        <v>247</v>
      </c>
      <c r="C351" s="203" t="s">
        <v>64</v>
      </c>
      <c r="D351" s="74" t="s">
        <v>3</v>
      </c>
      <c r="E351" s="206">
        <v>83350</v>
      </c>
      <c r="F351" s="177"/>
      <c r="G351" s="10">
        <f t="shared" si="32"/>
        <v>0</v>
      </c>
      <c r="I351"/>
      <c r="J351"/>
      <c r="L351"/>
      <c r="M351"/>
    </row>
    <row r="352" spans="2:13" x14ac:dyDescent="0.25">
      <c r="B352" s="367" t="s">
        <v>247</v>
      </c>
      <c r="C352" s="204" t="s">
        <v>65</v>
      </c>
      <c r="D352" s="75" t="s">
        <v>3</v>
      </c>
      <c r="E352" s="207">
        <v>99250</v>
      </c>
      <c r="F352" s="28"/>
      <c r="G352" s="11">
        <f t="shared" ref="G352" si="34">E352*F352</f>
        <v>0</v>
      </c>
      <c r="I352"/>
      <c r="J352"/>
      <c r="L352"/>
      <c r="M352"/>
    </row>
    <row r="353" spans="2:13" x14ac:dyDescent="0.25">
      <c r="B353" s="367" t="s">
        <v>247</v>
      </c>
      <c r="C353" s="205" t="s">
        <v>69</v>
      </c>
      <c r="D353" s="75" t="s">
        <v>3</v>
      </c>
      <c r="E353" s="209">
        <v>115100</v>
      </c>
      <c r="F353" s="105"/>
      <c r="G353" s="13">
        <f t="shared" ref="G353:G355" si="35">E353*F353</f>
        <v>0</v>
      </c>
      <c r="I353"/>
      <c r="J353"/>
      <c r="L353"/>
      <c r="M353"/>
    </row>
    <row r="354" spans="2:13" x14ac:dyDescent="0.25">
      <c r="B354" s="366" t="s">
        <v>247</v>
      </c>
      <c r="C354" s="204" t="s">
        <v>88</v>
      </c>
      <c r="D354" s="75" t="s">
        <v>3</v>
      </c>
      <c r="E354" s="207">
        <v>130950</v>
      </c>
      <c r="F354" s="28"/>
      <c r="G354" s="11">
        <f t="shared" si="35"/>
        <v>0</v>
      </c>
      <c r="I354"/>
      <c r="J354"/>
      <c r="L354"/>
      <c r="M354"/>
    </row>
    <row r="355" spans="2:13" ht="15.75" thickBot="1" x14ac:dyDescent="0.3">
      <c r="B355" s="371" t="s">
        <v>247</v>
      </c>
      <c r="C355" s="83" t="s">
        <v>91</v>
      </c>
      <c r="D355" s="256" t="s">
        <v>3</v>
      </c>
      <c r="E355" s="209">
        <v>146800</v>
      </c>
      <c r="F355" s="271"/>
      <c r="G355" s="66">
        <f t="shared" si="35"/>
        <v>0</v>
      </c>
      <c r="I355"/>
      <c r="J355"/>
      <c r="L355"/>
      <c r="M355"/>
    </row>
    <row r="356" spans="2:13" x14ac:dyDescent="0.25">
      <c r="B356" s="365" t="s">
        <v>248</v>
      </c>
      <c r="C356" s="369" t="s">
        <v>63</v>
      </c>
      <c r="D356" s="74" t="s">
        <v>3</v>
      </c>
      <c r="E356" s="206">
        <v>78000</v>
      </c>
      <c r="F356" s="177"/>
      <c r="G356" s="10">
        <f t="shared" si="32"/>
        <v>0</v>
      </c>
      <c r="I356"/>
      <c r="J356"/>
      <c r="L356"/>
      <c r="M356"/>
    </row>
    <row r="357" spans="2:13" x14ac:dyDescent="0.25">
      <c r="B357" s="366" t="s">
        <v>248</v>
      </c>
      <c r="C357" s="370" t="s">
        <v>64</v>
      </c>
      <c r="D357" s="75" t="s">
        <v>3</v>
      </c>
      <c r="E357" s="207">
        <v>94000</v>
      </c>
      <c r="F357" s="28"/>
      <c r="G357" s="11">
        <f t="shared" si="32"/>
        <v>0</v>
      </c>
      <c r="I357"/>
      <c r="J357"/>
      <c r="L357"/>
      <c r="M357"/>
    </row>
    <row r="358" spans="2:13" x14ac:dyDescent="0.25">
      <c r="B358" s="366" t="s">
        <v>248</v>
      </c>
      <c r="C358" s="370" t="s">
        <v>65</v>
      </c>
      <c r="D358" s="75" t="s">
        <v>3</v>
      </c>
      <c r="E358" s="207">
        <v>109950</v>
      </c>
      <c r="F358" s="28"/>
      <c r="G358" s="11">
        <f t="shared" si="32"/>
        <v>0</v>
      </c>
      <c r="I358"/>
      <c r="J358"/>
      <c r="L358"/>
      <c r="M358"/>
    </row>
    <row r="359" spans="2:13" ht="15.75" thickBot="1" x14ac:dyDescent="0.3">
      <c r="B359" s="368" t="s">
        <v>248</v>
      </c>
      <c r="C359" s="83" t="s">
        <v>69</v>
      </c>
      <c r="D359" s="256" t="s">
        <v>3</v>
      </c>
      <c r="E359" s="209">
        <v>125900</v>
      </c>
      <c r="F359" s="271"/>
      <c r="G359" s="66">
        <f t="shared" si="32"/>
        <v>0</v>
      </c>
      <c r="I359"/>
      <c r="J359"/>
      <c r="L359"/>
      <c r="M359"/>
    </row>
    <row r="360" spans="2:13" x14ac:dyDescent="0.25">
      <c r="B360" s="365" t="s">
        <v>249</v>
      </c>
      <c r="C360" s="203" t="s">
        <v>117</v>
      </c>
      <c r="D360" s="74" t="s">
        <v>3</v>
      </c>
      <c r="E360" s="206">
        <v>76750</v>
      </c>
      <c r="F360" s="177"/>
      <c r="G360" s="10">
        <f t="shared" si="32"/>
        <v>0</v>
      </c>
      <c r="I360"/>
      <c r="J360"/>
      <c r="L360"/>
      <c r="M360"/>
    </row>
    <row r="361" spans="2:13" x14ac:dyDescent="0.25">
      <c r="B361" s="367" t="s">
        <v>249</v>
      </c>
      <c r="C361" s="204" t="s">
        <v>111</v>
      </c>
      <c r="D361" s="75" t="s">
        <v>3</v>
      </c>
      <c r="E361" s="207">
        <v>84750</v>
      </c>
      <c r="F361" s="28"/>
      <c r="G361" s="11">
        <f t="shared" si="32"/>
        <v>0</v>
      </c>
      <c r="I361"/>
      <c r="J361"/>
      <c r="L361"/>
      <c r="M361"/>
    </row>
    <row r="362" spans="2:13" x14ac:dyDescent="0.25">
      <c r="B362" s="366" t="s">
        <v>249</v>
      </c>
      <c r="C362" s="204" t="s">
        <v>112</v>
      </c>
      <c r="D362" s="75" t="s">
        <v>3</v>
      </c>
      <c r="E362" s="207">
        <v>92700</v>
      </c>
      <c r="F362" s="28"/>
      <c r="G362" s="11">
        <f t="shared" si="32"/>
        <v>0</v>
      </c>
      <c r="I362"/>
      <c r="J362"/>
      <c r="L362"/>
      <c r="M362"/>
    </row>
    <row r="363" spans="2:13" x14ac:dyDescent="0.25">
      <c r="B363" s="366" t="s">
        <v>249</v>
      </c>
      <c r="C363" s="370" t="s">
        <v>113</v>
      </c>
      <c r="D363" s="75" t="s">
        <v>3</v>
      </c>
      <c r="E363" s="207">
        <v>100700</v>
      </c>
      <c r="F363" s="385"/>
      <c r="G363" s="11">
        <f t="shared" si="32"/>
        <v>0</v>
      </c>
      <c r="I363"/>
      <c r="J363"/>
      <c r="L363"/>
      <c r="M363"/>
    </row>
    <row r="364" spans="2:13" ht="15.75" thickBot="1" x14ac:dyDescent="0.3">
      <c r="B364" s="368" t="s">
        <v>249</v>
      </c>
      <c r="C364" s="301" t="s">
        <v>114</v>
      </c>
      <c r="D364" s="237" t="s">
        <v>3</v>
      </c>
      <c r="E364" s="238">
        <v>108700</v>
      </c>
      <c r="F364" s="296"/>
      <c r="G364" s="240">
        <f t="shared" si="32"/>
        <v>0</v>
      </c>
      <c r="I364"/>
      <c r="J364"/>
      <c r="L364"/>
      <c r="M364"/>
    </row>
    <row r="365" spans="2:13" ht="15.75" thickBot="1" x14ac:dyDescent="0.3">
      <c r="E365"/>
      <c r="G365" s="15">
        <f>SUM(G335:G364)</f>
        <v>0</v>
      </c>
      <c r="I365"/>
      <c r="J365"/>
      <c r="L365"/>
      <c r="M365"/>
    </row>
    <row r="366" spans="2:13" x14ac:dyDescent="0.25">
      <c r="B366" s="193" t="s">
        <v>173</v>
      </c>
      <c r="C366" s="386" t="s">
        <v>116</v>
      </c>
      <c r="D366" s="74" t="s">
        <v>3</v>
      </c>
      <c r="E366" s="282">
        <v>28000</v>
      </c>
      <c r="F366" s="177"/>
      <c r="G366" s="10">
        <f t="shared" si="30"/>
        <v>0</v>
      </c>
      <c r="I366"/>
      <c r="J366"/>
      <c r="L366"/>
      <c r="M366"/>
    </row>
    <row r="367" spans="2:13" x14ac:dyDescent="0.25">
      <c r="B367" s="195" t="s">
        <v>173</v>
      </c>
      <c r="C367" s="298" t="s">
        <v>117</v>
      </c>
      <c r="D367" s="75" t="s">
        <v>3</v>
      </c>
      <c r="E367" s="254">
        <v>33250</v>
      </c>
      <c r="F367" s="28"/>
      <c r="G367" s="11">
        <f t="shared" si="30"/>
        <v>0</v>
      </c>
      <c r="I367"/>
      <c r="J367"/>
      <c r="L367"/>
      <c r="M367"/>
    </row>
    <row r="368" spans="2:13" x14ac:dyDescent="0.25">
      <c r="B368" s="195" t="s">
        <v>173</v>
      </c>
      <c r="C368" s="298" t="s">
        <v>111</v>
      </c>
      <c r="D368" s="75" t="s">
        <v>3</v>
      </c>
      <c r="E368" s="254">
        <v>38500</v>
      </c>
      <c r="F368" s="28"/>
      <c r="G368" s="11">
        <f t="shared" si="30"/>
        <v>0</v>
      </c>
      <c r="I368"/>
      <c r="J368"/>
      <c r="L368"/>
      <c r="M368"/>
    </row>
    <row r="369" spans="2:13" x14ac:dyDescent="0.25">
      <c r="B369" s="195" t="s">
        <v>220</v>
      </c>
      <c r="C369" s="298" t="s">
        <v>111</v>
      </c>
      <c r="D369" s="75" t="s">
        <v>3</v>
      </c>
      <c r="E369" s="254">
        <v>40600</v>
      </c>
      <c r="F369" s="28"/>
      <c r="G369" s="11">
        <f t="shared" si="30"/>
        <v>0</v>
      </c>
      <c r="I369"/>
      <c r="J369"/>
      <c r="L369"/>
      <c r="M369"/>
    </row>
    <row r="370" spans="2:13" x14ac:dyDescent="0.25">
      <c r="B370" s="195" t="s">
        <v>174</v>
      </c>
      <c r="C370" s="298" t="s">
        <v>112</v>
      </c>
      <c r="D370" s="75" t="s">
        <v>3</v>
      </c>
      <c r="E370" s="254">
        <v>66750</v>
      </c>
      <c r="F370" s="28"/>
      <c r="G370" s="11">
        <f t="shared" si="30"/>
        <v>0</v>
      </c>
      <c r="I370"/>
      <c r="J370"/>
      <c r="L370"/>
      <c r="M370"/>
    </row>
    <row r="371" spans="2:13" x14ac:dyDescent="0.25">
      <c r="B371" s="195" t="s">
        <v>174</v>
      </c>
      <c r="C371" s="298" t="s">
        <v>113</v>
      </c>
      <c r="D371" s="75" t="s">
        <v>3</v>
      </c>
      <c r="E371" s="254">
        <v>73400</v>
      </c>
      <c r="F371" s="28"/>
      <c r="G371" s="11">
        <f t="shared" ref="G371:G372" si="36">E371*F371</f>
        <v>0</v>
      </c>
      <c r="I371"/>
      <c r="J371"/>
      <c r="L371"/>
      <c r="M371"/>
    </row>
    <row r="372" spans="2:13" ht="15.75" thickBot="1" x14ac:dyDescent="0.3">
      <c r="B372" s="196" t="s">
        <v>174</v>
      </c>
      <c r="C372" s="299" t="s">
        <v>114</v>
      </c>
      <c r="D372" s="76" t="s">
        <v>3</v>
      </c>
      <c r="E372" s="283">
        <v>80050</v>
      </c>
      <c r="F372" s="192"/>
      <c r="G372" s="14">
        <f t="shared" si="36"/>
        <v>0</v>
      </c>
      <c r="I372"/>
      <c r="J372"/>
      <c r="L372"/>
      <c r="M372"/>
    </row>
    <row r="373" spans="2:13" x14ac:dyDescent="0.25">
      <c r="E373"/>
      <c r="G373" s="15">
        <f>SUM(G366:G372)</f>
        <v>0</v>
      </c>
      <c r="I373"/>
      <c r="J373"/>
      <c r="K373"/>
      <c r="L373"/>
      <c r="M373"/>
    </row>
    <row r="374" spans="2:13" x14ac:dyDescent="0.25">
      <c r="B374" s="488" t="s">
        <v>5</v>
      </c>
      <c r="C374" s="488"/>
      <c r="D374" s="489"/>
      <c r="E374" s="489"/>
      <c r="I374"/>
      <c r="J374"/>
      <c r="K374"/>
      <c r="L374"/>
      <c r="M374"/>
    </row>
    <row r="375" spans="2:13" ht="15.75" customHeight="1" x14ac:dyDescent="0.25">
      <c r="B375" s="487" t="s">
        <v>6</v>
      </c>
      <c r="C375" s="487"/>
      <c r="D375" s="487"/>
      <c r="E375" s="487"/>
      <c r="I375"/>
      <c r="J375"/>
      <c r="K375"/>
      <c r="L375"/>
      <c r="M375"/>
    </row>
    <row r="376" spans="2:13" ht="15.75" customHeight="1" x14ac:dyDescent="0.25">
      <c r="B376" s="487" t="s">
        <v>7</v>
      </c>
      <c r="C376" s="487"/>
      <c r="D376" s="487"/>
      <c r="E376" s="487"/>
      <c r="I376"/>
      <c r="J376"/>
      <c r="K376"/>
      <c r="L376"/>
      <c r="M376"/>
    </row>
    <row r="377" spans="2:13" x14ac:dyDescent="0.25">
      <c r="E377"/>
      <c r="G377"/>
      <c r="I377"/>
      <c r="J377"/>
      <c r="K377"/>
      <c r="L377"/>
      <c r="M377"/>
    </row>
    <row r="378" spans="2:13" ht="15.75" thickBot="1" x14ac:dyDescent="0.3">
      <c r="I378"/>
      <c r="J378"/>
      <c r="K378"/>
      <c r="L378"/>
      <c r="M378"/>
    </row>
    <row r="379" spans="2:13" ht="16.5" thickBot="1" x14ac:dyDescent="0.3">
      <c r="B379" s="484" t="s">
        <v>137</v>
      </c>
      <c r="C379" s="485"/>
      <c r="D379" s="485"/>
      <c r="E379" s="486"/>
      <c r="F379" s="107"/>
      <c r="G379"/>
      <c r="H379" s="146"/>
      <c r="I379"/>
      <c r="J379"/>
      <c r="K379"/>
      <c r="L379"/>
      <c r="M379"/>
    </row>
    <row r="380" spans="2:13" ht="19.5" thickBot="1" x14ac:dyDescent="0.3">
      <c r="B380" s="54" t="s">
        <v>16</v>
      </c>
      <c r="C380" s="55" t="s">
        <v>17</v>
      </c>
      <c r="D380" s="108" t="s">
        <v>18</v>
      </c>
      <c r="E380" s="109" t="s">
        <v>4</v>
      </c>
      <c r="F380" s="110"/>
      <c r="G380"/>
      <c r="H380" s="146"/>
      <c r="I380"/>
      <c r="J380"/>
      <c r="K380"/>
      <c r="L380"/>
      <c r="M380"/>
    </row>
    <row r="381" spans="2:13" ht="15.75" x14ac:dyDescent="0.25">
      <c r="B381" s="112" t="s">
        <v>19</v>
      </c>
      <c r="C381" s="56">
        <v>750800</v>
      </c>
      <c r="D381" s="111" t="s">
        <v>22</v>
      </c>
      <c r="E381" s="113">
        <v>77950</v>
      </c>
      <c r="F381" s="39"/>
      <c r="G381" s="392"/>
      <c r="H381" s="146"/>
      <c r="I381"/>
      <c r="J381"/>
      <c r="K381"/>
      <c r="L381"/>
      <c r="M381"/>
    </row>
    <row r="382" spans="2:13" ht="15.75" x14ac:dyDescent="0.25">
      <c r="B382" s="112" t="s">
        <v>19</v>
      </c>
      <c r="C382" s="56">
        <v>750800</v>
      </c>
      <c r="D382" s="111" t="s">
        <v>43</v>
      </c>
      <c r="E382" s="113">
        <v>85900</v>
      </c>
      <c r="F382" s="39"/>
      <c r="G382" s="392"/>
      <c r="H382" s="146"/>
      <c r="I382"/>
      <c r="J382"/>
      <c r="K382"/>
      <c r="L382"/>
      <c r="M382"/>
    </row>
    <row r="383" spans="2:13" ht="15.75" x14ac:dyDescent="0.25">
      <c r="B383" s="112" t="s">
        <v>19</v>
      </c>
      <c r="C383" s="56">
        <v>750800</v>
      </c>
      <c r="D383" s="111" t="s">
        <v>44</v>
      </c>
      <c r="E383" s="113">
        <v>93850</v>
      </c>
      <c r="F383" s="39"/>
      <c r="G383" s="392"/>
      <c r="H383" s="146"/>
      <c r="I383"/>
      <c r="J383"/>
      <c r="K383"/>
      <c r="L383"/>
      <c r="M383"/>
    </row>
    <row r="384" spans="2:13" ht="15.75" x14ac:dyDescent="0.25">
      <c r="B384" s="112" t="s">
        <v>21</v>
      </c>
      <c r="C384" s="56" t="s">
        <v>177</v>
      </c>
      <c r="D384" s="111" t="s">
        <v>43</v>
      </c>
      <c r="E384" s="113">
        <v>92850</v>
      </c>
      <c r="F384" s="39"/>
      <c r="G384" s="392"/>
      <c r="H384" s="146"/>
      <c r="I384"/>
      <c r="J384"/>
      <c r="K384"/>
      <c r="L384"/>
      <c r="M384"/>
    </row>
    <row r="385" spans="2:13" ht="15.75" x14ac:dyDescent="0.25">
      <c r="B385" s="112" t="s">
        <v>21</v>
      </c>
      <c r="C385" s="56" t="s">
        <v>177</v>
      </c>
      <c r="D385" s="111" t="s">
        <v>44</v>
      </c>
      <c r="E385" s="113">
        <v>101300</v>
      </c>
      <c r="F385" s="39"/>
      <c r="G385" s="392"/>
      <c r="H385" s="146"/>
      <c r="I385"/>
      <c r="J385"/>
      <c r="K385"/>
      <c r="L385"/>
      <c r="M385"/>
    </row>
    <row r="386" spans="2:13" ht="15.75" x14ac:dyDescent="0.25">
      <c r="B386" s="112" t="s">
        <v>21</v>
      </c>
      <c r="C386" s="56" t="s">
        <v>177</v>
      </c>
      <c r="D386" s="111" t="s">
        <v>45</v>
      </c>
      <c r="E386" s="113">
        <v>109750</v>
      </c>
      <c r="F386" s="39"/>
      <c r="G386" s="392"/>
      <c r="H386" s="146"/>
      <c r="I386"/>
      <c r="J386"/>
      <c r="K386"/>
      <c r="L386"/>
      <c r="M386"/>
    </row>
    <row r="387" spans="2:13" ht="15.75" x14ac:dyDescent="0.25">
      <c r="B387" s="112" t="s">
        <v>23</v>
      </c>
      <c r="C387" s="56"/>
      <c r="D387" s="111" t="s">
        <v>22</v>
      </c>
      <c r="E387" s="113">
        <v>84400</v>
      </c>
      <c r="F387" s="39"/>
      <c r="G387" s="392"/>
      <c r="H387" s="146"/>
      <c r="I387"/>
      <c r="J387"/>
      <c r="K387"/>
      <c r="L387"/>
      <c r="M387"/>
    </row>
    <row r="388" spans="2:13" ht="15.75" x14ac:dyDescent="0.25">
      <c r="B388" s="112" t="s">
        <v>23</v>
      </c>
      <c r="C388" s="56"/>
      <c r="D388" s="111" t="s">
        <v>43</v>
      </c>
      <c r="E388" s="113">
        <v>91550</v>
      </c>
      <c r="F388" s="39"/>
      <c r="G388" s="392"/>
      <c r="H388" s="146"/>
      <c r="I388"/>
      <c r="J388"/>
      <c r="K388"/>
      <c r="L388"/>
      <c r="M388"/>
    </row>
    <row r="389" spans="2:13" ht="15.75" x14ac:dyDescent="0.25">
      <c r="B389" s="112" t="s">
        <v>23</v>
      </c>
      <c r="C389" s="56"/>
      <c r="D389" s="111" t="s">
        <v>44</v>
      </c>
      <c r="E389" s="113">
        <v>98750</v>
      </c>
      <c r="F389" s="39"/>
      <c r="G389" s="392"/>
      <c r="H389" s="146"/>
      <c r="I389"/>
      <c r="J389"/>
      <c r="K389"/>
      <c r="L389"/>
      <c r="M389"/>
    </row>
    <row r="390" spans="2:13" ht="15.75" x14ac:dyDescent="0.25">
      <c r="B390" s="112" t="s">
        <v>24</v>
      </c>
      <c r="C390" s="226" t="s">
        <v>40</v>
      </c>
      <c r="D390" s="227"/>
      <c r="E390" s="113">
        <v>30650</v>
      </c>
      <c r="F390" s="39"/>
      <c r="G390" s="392"/>
      <c r="H390" s="146"/>
      <c r="I390"/>
      <c r="J390"/>
      <c r="K390"/>
      <c r="L390"/>
      <c r="M390"/>
    </row>
    <row r="391" spans="2:13" ht="15.75" x14ac:dyDescent="0.25">
      <c r="B391" s="112" t="s">
        <v>24</v>
      </c>
      <c r="C391" s="226" t="s">
        <v>25</v>
      </c>
      <c r="D391" s="227"/>
      <c r="E391" s="113">
        <v>39300</v>
      </c>
      <c r="F391" s="39"/>
      <c r="G391" s="392"/>
      <c r="H391" s="146"/>
      <c r="I391"/>
      <c r="J391"/>
      <c r="K391"/>
      <c r="L391"/>
      <c r="M391"/>
    </row>
    <row r="392" spans="2:13" ht="15.75" x14ac:dyDescent="0.25">
      <c r="B392" s="112" t="s">
        <v>24</v>
      </c>
      <c r="C392" s="226">
        <v>250300</v>
      </c>
      <c r="D392" s="227"/>
      <c r="E392" s="113">
        <v>48000</v>
      </c>
      <c r="F392" s="39"/>
      <c r="G392" s="392"/>
      <c r="H392" s="146"/>
      <c r="I392"/>
      <c r="J392"/>
      <c r="K392"/>
      <c r="L392"/>
      <c r="M392"/>
    </row>
    <row r="393" spans="2:13" ht="15.75" x14ac:dyDescent="0.25">
      <c r="B393" s="112" t="s">
        <v>24</v>
      </c>
      <c r="C393" s="226" t="s">
        <v>39</v>
      </c>
      <c r="D393" s="227"/>
      <c r="E393" s="113">
        <v>56450</v>
      </c>
      <c r="F393" s="39"/>
      <c r="G393" s="392"/>
      <c r="H393" s="146"/>
      <c r="I393"/>
      <c r="J393"/>
      <c r="K393"/>
      <c r="L393"/>
      <c r="M393"/>
    </row>
    <row r="394" spans="2:13" ht="15.75" x14ac:dyDescent="0.25">
      <c r="B394" s="112" t="s">
        <v>24</v>
      </c>
      <c r="C394" s="226" t="s">
        <v>28</v>
      </c>
      <c r="D394" s="227"/>
      <c r="E394" s="113">
        <v>64900</v>
      </c>
      <c r="F394" s="39"/>
      <c r="G394" s="392"/>
      <c r="H394" s="146"/>
      <c r="I394"/>
      <c r="J394"/>
      <c r="K394"/>
      <c r="L394"/>
      <c r="M394"/>
    </row>
    <row r="395" spans="2:13" ht="15.75" x14ac:dyDescent="0.25">
      <c r="B395" s="112" t="s">
        <v>24</v>
      </c>
      <c r="C395" s="226" t="s">
        <v>29</v>
      </c>
      <c r="D395" s="227"/>
      <c r="E395" s="113">
        <v>73350</v>
      </c>
      <c r="F395" s="39"/>
      <c r="G395" s="392"/>
      <c r="H395" s="146"/>
      <c r="I395"/>
      <c r="J395"/>
      <c r="K395"/>
      <c r="L395"/>
      <c r="M395"/>
    </row>
    <row r="396" spans="2:13" ht="15.75" x14ac:dyDescent="0.25">
      <c r="B396" s="112" t="s">
        <v>24</v>
      </c>
      <c r="C396" s="226" t="s">
        <v>30</v>
      </c>
      <c r="D396" s="227"/>
      <c r="E396" s="113">
        <v>81800</v>
      </c>
      <c r="F396" s="39"/>
      <c r="G396" s="392"/>
      <c r="H396" s="146"/>
      <c r="I396"/>
      <c r="J396"/>
      <c r="K396"/>
      <c r="L396"/>
      <c r="M396"/>
    </row>
    <row r="397" spans="2:13" ht="15.75" x14ac:dyDescent="0.25">
      <c r="B397" s="112" t="s">
        <v>109</v>
      </c>
      <c r="C397" s="226" t="s">
        <v>26</v>
      </c>
      <c r="D397" s="227"/>
      <c r="E397" s="113">
        <v>54900</v>
      </c>
      <c r="F397" s="39"/>
      <c r="G397" s="392"/>
      <c r="H397" s="146"/>
      <c r="I397"/>
      <c r="J397"/>
      <c r="K397"/>
      <c r="L397"/>
      <c r="M397"/>
    </row>
    <row r="398" spans="2:13" ht="15.75" x14ac:dyDescent="0.25">
      <c r="B398" s="112" t="s">
        <v>109</v>
      </c>
      <c r="C398" s="226" t="s">
        <v>39</v>
      </c>
      <c r="D398" s="227"/>
      <c r="E398" s="113">
        <v>64900</v>
      </c>
      <c r="F398" s="39"/>
      <c r="G398" s="392"/>
      <c r="H398" s="146"/>
      <c r="I398"/>
      <c r="J398"/>
      <c r="K398"/>
      <c r="L398"/>
      <c r="M398"/>
    </row>
    <row r="399" spans="2:13" ht="15.75" x14ac:dyDescent="0.25">
      <c r="B399" s="112" t="s">
        <v>109</v>
      </c>
      <c r="C399" s="226" t="s">
        <v>28</v>
      </c>
      <c r="D399" s="227"/>
      <c r="E399" s="113">
        <v>74850</v>
      </c>
      <c r="F399" s="39"/>
      <c r="G399" s="392"/>
      <c r="H399" s="146"/>
      <c r="I399"/>
      <c r="J399"/>
      <c r="K399"/>
      <c r="L399"/>
      <c r="M399"/>
    </row>
    <row r="400" spans="2:13" ht="15.75" x14ac:dyDescent="0.25">
      <c r="B400" s="112" t="s">
        <v>109</v>
      </c>
      <c r="C400" s="226" t="s">
        <v>29</v>
      </c>
      <c r="D400" s="227"/>
      <c r="E400" s="113">
        <v>84850</v>
      </c>
      <c r="F400" s="39"/>
      <c r="G400" s="392"/>
      <c r="H400" s="146"/>
      <c r="I400"/>
      <c r="J400"/>
      <c r="K400"/>
      <c r="L400"/>
      <c r="M400"/>
    </row>
    <row r="401" spans="2:13" ht="15.75" x14ac:dyDescent="0.25">
      <c r="B401" s="112" t="s">
        <v>27</v>
      </c>
      <c r="C401" s="226" t="s">
        <v>28</v>
      </c>
      <c r="D401" s="227"/>
      <c r="E401" s="113">
        <v>73500</v>
      </c>
      <c r="F401" s="39"/>
      <c r="G401" s="392"/>
      <c r="H401" s="146"/>
      <c r="I401"/>
      <c r="J401"/>
      <c r="K401"/>
      <c r="L401"/>
      <c r="M401"/>
    </row>
    <row r="402" spans="2:13" ht="15.75" x14ac:dyDescent="0.25">
      <c r="B402" s="112" t="s">
        <v>27</v>
      </c>
      <c r="C402" s="226" t="s">
        <v>29</v>
      </c>
      <c r="D402" s="227"/>
      <c r="E402" s="113">
        <v>84000</v>
      </c>
      <c r="F402" s="39"/>
      <c r="G402" s="392"/>
      <c r="H402" s="146"/>
      <c r="I402"/>
      <c r="J402"/>
      <c r="K402"/>
      <c r="L402"/>
      <c r="M402"/>
    </row>
    <row r="403" spans="2:13" ht="15.75" x14ac:dyDescent="0.25">
      <c r="B403" s="112" t="s">
        <v>27</v>
      </c>
      <c r="C403" s="226" t="s">
        <v>30</v>
      </c>
      <c r="D403" s="227"/>
      <c r="E403" s="113">
        <v>94500</v>
      </c>
      <c r="F403" s="39"/>
      <c r="G403" s="392"/>
      <c r="H403" s="146"/>
      <c r="I403"/>
      <c r="J403"/>
      <c r="K403"/>
      <c r="L403"/>
      <c r="M403"/>
    </row>
    <row r="404" spans="2:13" ht="15.75" x14ac:dyDescent="0.25">
      <c r="B404" s="112" t="s">
        <v>234</v>
      </c>
      <c r="C404" s="226" t="s">
        <v>26</v>
      </c>
      <c r="D404" s="227"/>
      <c r="E404" s="113">
        <v>12700</v>
      </c>
      <c r="F404" s="39"/>
      <c r="G404" s="392"/>
      <c r="H404" s="146"/>
      <c r="I404"/>
      <c r="J404"/>
      <c r="K404"/>
      <c r="L404"/>
      <c r="M404"/>
    </row>
    <row r="405" spans="2:13" ht="15.75" x14ac:dyDescent="0.25">
      <c r="B405" s="112" t="s">
        <v>234</v>
      </c>
      <c r="C405" s="226" t="s">
        <v>39</v>
      </c>
      <c r="D405" s="227"/>
      <c r="E405" s="113">
        <v>16150</v>
      </c>
      <c r="F405" s="39"/>
      <c r="G405" s="392"/>
      <c r="H405" s="146"/>
      <c r="I405"/>
      <c r="J405"/>
      <c r="K405"/>
      <c r="L405"/>
      <c r="M405"/>
    </row>
    <row r="406" spans="2:13" ht="15.75" x14ac:dyDescent="0.25">
      <c r="B406" s="112" t="s">
        <v>234</v>
      </c>
      <c r="C406" s="226" t="s">
        <v>235</v>
      </c>
      <c r="D406" s="227"/>
      <c r="E406" s="113">
        <v>19650</v>
      </c>
      <c r="F406" s="39"/>
      <c r="G406" s="392"/>
      <c r="H406" s="146"/>
      <c r="I406"/>
      <c r="J406"/>
      <c r="K406"/>
      <c r="L406"/>
      <c r="M406"/>
    </row>
    <row r="407" spans="2:13" ht="15.75" x14ac:dyDescent="0.25">
      <c r="B407" s="112" t="s">
        <v>34</v>
      </c>
      <c r="C407" s="226">
        <v>450500</v>
      </c>
      <c r="D407" s="111"/>
      <c r="E407" s="113">
        <v>40700</v>
      </c>
      <c r="F407" s="39"/>
      <c r="G407" s="392"/>
      <c r="H407" s="146"/>
      <c r="I407"/>
      <c r="J407"/>
      <c r="K407"/>
      <c r="L407"/>
      <c r="M407"/>
    </row>
    <row r="408" spans="2:13" ht="15.75" x14ac:dyDescent="0.25">
      <c r="B408" s="112" t="s">
        <v>34</v>
      </c>
      <c r="C408" s="226">
        <v>500600</v>
      </c>
      <c r="D408" s="111"/>
      <c r="E408" s="113">
        <v>48450</v>
      </c>
      <c r="F408" s="39"/>
      <c r="G408" s="392"/>
      <c r="H408" s="146"/>
      <c r="I408"/>
      <c r="J408"/>
      <c r="K408"/>
      <c r="L408"/>
      <c r="M408"/>
    </row>
    <row r="409" spans="2:13" ht="15.75" x14ac:dyDescent="0.25">
      <c r="B409" s="112" t="s">
        <v>34</v>
      </c>
      <c r="C409" s="226" t="s">
        <v>32</v>
      </c>
      <c r="D409" s="111"/>
      <c r="E409" s="113">
        <v>53300</v>
      </c>
      <c r="F409" s="39"/>
      <c r="G409" s="392"/>
      <c r="H409" s="146"/>
      <c r="I409"/>
      <c r="J409"/>
      <c r="K409"/>
      <c r="L409"/>
      <c r="M409"/>
    </row>
    <row r="410" spans="2:13" ht="15.75" x14ac:dyDescent="0.25">
      <c r="B410" s="112" t="s">
        <v>34</v>
      </c>
      <c r="C410" s="226" t="s">
        <v>33</v>
      </c>
      <c r="D410" s="111"/>
      <c r="E410" s="113">
        <v>58050</v>
      </c>
      <c r="F410" s="39"/>
      <c r="G410" s="392"/>
      <c r="H410" s="146"/>
      <c r="I410"/>
      <c r="J410"/>
      <c r="K410"/>
      <c r="L410"/>
      <c r="M410"/>
    </row>
    <row r="411" spans="2:13" ht="15.75" x14ac:dyDescent="0.25">
      <c r="B411" s="112" t="s">
        <v>34</v>
      </c>
      <c r="C411" s="226" t="s">
        <v>35</v>
      </c>
      <c r="D411" s="111"/>
      <c r="E411" s="113">
        <v>62850</v>
      </c>
      <c r="F411" s="39"/>
      <c r="G411" s="392"/>
      <c r="H411" s="146"/>
      <c r="I411"/>
      <c r="J411"/>
      <c r="K411"/>
      <c r="L411"/>
      <c r="M411"/>
    </row>
    <row r="412" spans="2:13" ht="15.75" x14ac:dyDescent="0.25">
      <c r="B412" s="112" t="s">
        <v>36</v>
      </c>
      <c r="C412" s="226" t="s">
        <v>40</v>
      </c>
      <c r="D412" s="111"/>
      <c r="E412" s="113">
        <v>17850</v>
      </c>
      <c r="F412" s="39"/>
      <c r="G412" s="392"/>
      <c r="H412" s="146"/>
      <c r="I412"/>
      <c r="J412"/>
      <c r="K412"/>
      <c r="L412"/>
      <c r="M412"/>
    </row>
    <row r="413" spans="2:13" ht="15.75" x14ac:dyDescent="0.25">
      <c r="B413" s="112" t="s">
        <v>36</v>
      </c>
      <c r="C413" s="226" t="s">
        <v>26</v>
      </c>
      <c r="D413" s="111"/>
      <c r="E413" s="113">
        <v>26050</v>
      </c>
      <c r="F413" s="39"/>
      <c r="G413" s="392"/>
      <c r="H413" s="146"/>
      <c r="I413"/>
      <c r="J413"/>
      <c r="K413"/>
      <c r="L413"/>
      <c r="M413"/>
    </row>
    <row r="414" spans="2:13" ht="15.75" x14ac:dyDescent="0.25">
      <c r="B414" s="112" t="s">
        <v>36</v>
      </c>
      <c r="C414" s="226" t="s">
        <v>39</v>
      </c>
      <c r="D414" s="111"/>
      <c r="E414" s="113">
        <v>31000</v>
      </c>
      <c r="F414" s="39"/>
      <c r="G414" s="392"/>
      <c r="H414" s="146"/>
      <c r="I414"/>
      <c r="J414"/>
      <c r="K414"/>
      <c r="L414"/>
      <c r="M414"/>
    </row>
    <row r="415" spans="2:13" ht="15.75" x14ac:dyDescent="0.25">
      <c r="B415" s="112" t="s">
        <v>36</v>
      </c>
      <c r="C415" s="226" t="s">
        <v>28</v>
      </c>
      <c r="D415" s="111"/>
      <c r="E415" s="113">
        <v>35900</v>
      </c>
      <c r="F415" s="39"/>
      <c r="G415" s="392"/>
      <c r="H415" s="146"/>
      <c r="I415"/>
      <c r="J415"/>
      <c r="K415"/>
      <c r="L415"/>
      <c r="M415"/>
    </row>
    <row r="416" spans="2:13" ht="15.75" x14ac:dyDescent="0.25">
      <c r="B416" s="112" t="s">
        <v>36</v>
      </c>
      <c r="C416" s="226" t="s">
        <v>29</v>
      </c>
      <c r="D416" s="111"/>
      <c r="E416" s="113">
        <v>40700</v>
      </c>
      <c r="F416" s="39"/>
      <c r="G416" s="392"/>
      <c r="H416" s="146"/>
      <c r="I416"/>
      <c r="J416"/>
      <c r="K416"/>
      <c r="L416"/>
      <c r="M416"/>
    </row>
    <row r="417" spans="2:13" ht="15.75" x14ac:dyDescent="0.25">
      <c r="B417" s="112" t="s">
        <v>37</v>
      </c>
      <c r="C417" s="226" t="s">
        <v>28</v>
      </c>
      <c r="D417" s="111"/>
      <c r="E417" s="113">
        <v>40950</v>
      </c>
      <c r="F417" s="39"/>
      <c r="G417" s="392"/>
      <c r="H417" s="146"/>
      <c r="I417"/>
      <c r="J417"/>
      <c r="K417"/>
      <c r="L417"/>
      <c r="M417"/>
    </row>
    <row r="418" spans="2:13" ht="15.75" x14ac:dyDescent="0.25">
      <c r="B418" s="112" t="s">
        <v>37</v>
      </c>
      <c r="C418" s="226" t="s">
        <v>130</v>
      </c>
      <c r="D418" s="111"/>
      <c r="E418" s="113">
        <v>45600</v>
      </c>
      <c r="F418" s="39"/>
      <c r="G418" s="392"/>
      <c r="H418" s="146"/>
      <c r="I418"/>
      <c r="J418"/>
      <c r="K418"/>
      <c r="L418"/>
      <c r="M418"/>
    </row>
    <row r="419" spans="2:13" ht="15.75" x14ac:dyDescent="0.25">
      <c r="B419" s="112" t="s">
        <v>37</v>
      </c>
      <c r="C419" s="226" t="s">
        <v>31</v>
      </c>
      <c r="D419" s="111"/>
      <c r="E419" s="113">
        <v>53300</v>
      </c>
      <c r="F419" s="39"/>
      <c r="G419" s="392"/>
      <c r="H419" s="146"/>
      <c r="I419"/>
      <c r="J419"/>
      <c r="K419"/>
      <c r="L419"/>
      <c r="M419"/>
    </row>
    <row r="420" spans="2:13" ht="15.75" x14ac:dyDescent="0.25">
      <c r="B420" s="112" t="s">
        <v>37</v>
      </c>
      <c r="C420" s="226">
        <v>600700</v>
      </c>
      <c r="D420" s="111"/>
      <c r="E420" s="113">
        <v>58050</v>
      </c>
      <c r="F420" s="39"/>
      <c r="G420" s="392"/>
      <c r="H420" s="146"/>
      <c r="I420"/>
      <c r="J420"/>
      <c r="K420"/>
      <c r="L420"/>
      <c r="M420"/>
    </row>
    <row r="421" spans="2:13" ht="15.75" x14ac:dyDescent="0.25">
      <c r="B421" s="112" t="s">
        <v>203</v>
      </c>
      <c r="C421" s="226" t="s">
        <v>26</v>
      </c>
      <c r="D421" s="111"/>
      <c r="E421" s="113">
        <v>31300</v>
      </c>
      <c r="F421" s="39"/>
      <c r="G421" s="392"/>
      <c r="H421" s="146"/>
      <c r="I421"/>
      <c r="J421"/>
      <c r="K421"/>
      <c r="L421"/>
      <c r="M421"/>
    </row>
    <row r="422" spans="2:13" ht="15.75" x14ac:dyDescent="0.25">
      <c r="B422" s="112" t="s">
        <v>203</v>
      </c>
      <c r="C422" s="226" t="s">
        <v>39</v>
      </c>
      <c r="D422" s="111"/>
      <c r="E422" s="113">
        <v>37150</v>
      </c>
      <c r="F422" s="39"/>
      <c r="G422" s="392"/>
      <c r="H422" s="146"/>
      <c r="I422"/>
      <c r="J422"/>
      <c r="K422"/>
      <c r="L422"/>
      <c r="M422"/>
    </row>
    <row r="423" spans="2:13" ht="15.75" x14ac:dyDescent="0.25">
      <c r="B423" s="112" t="s">
        <v>203</v>
      </c>
      <c r="C423" s="226" t="s">
        <v>28</v>
      </c>
      <c r="D423" s="111"/>
      <c r="E423" s="113">
        <v>43050</v>
      </c>
      <c r="F423" s="39"/>
      <c r="G423" s="392"/>
      <c r="H423" s="146"/>
      <c r="I423"/>
      <c r="J423"/>
      <c r="K423"/>
      <c r="L423"/>
      <c r="M423"/>
    </row>
    <row r="424" spans="2:13" ht="15.75" x14ac:dyDescent="0.25">
      <c r="B424" s="112" t="s">
        <v>203</v>
      </c>
      <c r="C424" s="226" t="s">
        <v>29</v>
      </c>
      <c r="D424" s="111"/>
      <c r="E424" s="113">
        <v>48950</v>
      </c>
      <c r="F424" s="39"/>
      <c r="G424" s="392"/>
      <c r="H424" s="146"/>
      <c r="I424"/>
      <c r="J424"/>
      <c r="K424"/>
      <c r="L424"/>
      <c r="M424"/>
    </row>
    <row r="425" spans="2:13" ht="15.75" x14ac:dyDescent="0.25">
      <c r="B425" s="112" t="s">
        <v>203</v>
      </c>
      <c r="C425" s="226" t="s">
        <v>30</v>
      </c>
      <c r="D425" s="111"/>
      <c r="E425" s="113">
        <v>54800</v>
      </c>
      <c r="F425" s="39"/>
      <c r="G425" s="392"/>
      <c r="H425" s="146"/>
      <c r="I425"/>
      <c r="J425"/>
      <c r="K425"/>
      <c r="L425"/>
      <c r="M425"/>
    </row>
    <row r="426" spans="2:13" ht="15.75" x14ac:dyDescent="0.25">
      <c r="B426" s="112" t="s">
        <v>38</v>
      </c>
      <c r="C426" s="226" t="s">
        <v>31</v>
      </c>
      <c r="D426" s="111"/>
      <c r="E426" s="113">
        <v>53300</v>
      </c>
      <c r="F426" s="39"/>
      <c r="G426" s="392"/>
      <c r="H426" s="146"/>
      <c r="I426"/>
      <c r="J426"/>
      <c r="K426"/>
      <c r="L426"/>
      <c r="M426"/>
    </row>
    <row r="427" spans="2:13" ht="15.75" x14ac:dyDescent="0.25">
      <c r="B427" s="112" t="s">
        <v>236</v>
      </c>
      <c r="C427" s="226" t="s">
        <v>238</v>
      </c>
      <c r="D427" s="111"/>
      <c r="E427" s="113">
        <v>4200</v>
      </c>
      <c r="F427" s="39"/>
      <c r="G427" s="392"/>
      <c r="H427" s="146"/>
      <c r="I427"/>
      <c r="J427"/>
      <c r="K427"/>
      <c r="L427"/>
      <c r="M427"/>
    </row>
    <row r="428" spans="2:13" ht="15.75" x14ac:dyDescent="0.25">
      <c r="B428" s="112" t="s">
        <v>236</v>
      </c>
      <c r="C428" s="226" t="s">
        <v>237</v>
      </c>
      <c r="D428" s="111"/>
      <c r="E428" s="113">
        <v>7650</v>
      </c>
      <c r="F428" s="39"/>
      <c r="G428" s="392"/>
      <c r="H428" s="146"/>
      <c r="I428"/>
      <c r="J428"/>
      <c r="K428"/>
      <c r="L428"/>
      <c r="M428"/>
    </row>
    <row r="429" spans="2:13" ht="15.75" x14ac:dyDescent="0.25">
      <c r="B429" s="112" t="s">
        <v>236</v>
      </c>
      <c r="C429" s="226" t="s">
        <v>40</v>
      </c>
      <c r="D429" s="111"/>
      <c r="E429" s="113">
        <v>11550</v>
      </c>
      <c r="F429" s="39"/>
      <c r="G429" s="392"/>
      <c r="H429" s="146"/>
      <c r="I429"/>
      <c r="J429"/>
      <c r="K429"/>
      <c r="L429"/>
      <c r="M429"/>
    </row>
    <row r="430" spans="2:13" ht="15.75" x14ac:dyDescent="0.25">
      <c r="B430" s="112" t="s">
        <v>204</v>
      </c>
      <c r="C430" s="226" t="s">
        <v>26</v>
      </c>
      <c r="D430" s="111"/>
      <c r="E430" s="113">
        <v>27700</v>
      </c>
      <c r="F430" s="39"/>
      <c r="G430" s="392"/>
      <c r="H430" s="146"/>
      <c r="I430"/>
      <c r="J430"/>
      <c r="K430"/>
      <c r="L430"/>
      <c r="M430"/>
    </row>
    <row r="431" spans="2:13" ht="15.75" x14ac:dyDescent="0.25">
      <c r="B431" s="112" t="s">
        <v>204</v>
      </c>
      <c r="C431" s="226" t="s">
        <v>39</v>
      </c>
      <c r="D431" s="111"/>
      <c r="E431" s="113">
        <v>31850</v>
      </c>
      <c r="F431" s="39"/>
      <c r="G431" s="392"/>
      <c r="H431" s="146"/>
      <c r="I431"/>
      <c r="J431"/>
      <c r="K431"/>
      <c r="L431"/>
      <c r="M431"/>
    </row>
    <row r="432" spans="2:13" ht="15.75" x14ac:dyDescent="0.25">
      <c r="B432" s="112" t="s">
        <v>204</v>
      </c>
      <c r="C432" s="226" t="s">
        <v>28</v>
      </c>
      <c r="D432" s="111"/>
      <c r="E432" s="113">
        <v>36000</v>
      </c>
      <c r="F432" s="39"/>
      <c r="G432" s="392"/>
      <c r="H432" s="146"/>
      <c r="I432"/>
      <c r="J432"/>
      <c r="K432"/>
      <c r="L432"/>
      <c r="M432"/>
    </row>
    <row r="433" spans="2:13" ht="15.75" x14ac:dyDescent="0.25">
      <c r="B433" s="228" t="s">
        <v>41</v>
      </c>
      <c r="C433" s="56" t="s">
        <v>26</v>
      </c>
      <c r="D433" s="111"/>
      <c r="E433" s="113">
        <v>13850</v>
      </c>
      <c r="F433" s="114"/>
      <c r="G433" s="392"/>
      <c r="H433" s="146"/>
      <c r="I433"/>
      <c r="J433"/>
      <c r="K433"/>
      <c r="L433"/>
      <c r="M433"/>
    </row>
    <row r="434" spans="2:13" ht="15.75" x14ac:dyDescent="0.25">
      <c r="B434" s="228" t="s">
        <v>41</v>
      </c>
      <c r="C434" s="56" t="s">
        <v>39</v>
      </c>
      <c r="D434" s="111"/>
      <c r="E434" s="113">
        <v>15850</v>
      </c>
      <c r="F434" s="114"/>
      <c r="G434" s="392"/>
      <c r="H434" s="146"/>
      <c r="I434"/>
      <c r="J434"/>
      <c r="K434"/>
      <c r="L434"/>
      <c r="M434"/>
    </row>
    <row r="435" spans="2:13" ht="15.75" x14ac:dyDescent="0.25">
      <c r="B435" s="228" t="s">
        <v>41</v>
      </c>
      <c r="C435" s="56" t="s">
        <v>28</v>
      </c>
      <c r="D435" s="111"/>
      <c r="E435" s="113">
        <v>17900</v>
      </c>
      <c r="F435" s="114"/>
      <c r="G435" s="392"/>
      <c r="H435" s="146"/>
      <c r="I435"/>
      <c r="J435"/>
      <c r="K435"/>
      <c r="L435"/>
      <c r="M435"/>
    </row>
    <row r="436" spans="2:13" ht="15.75" x14ac:dyDescent="0.25">
      <c r="B436" s="228" t="s">
        <v>41</v>
      </c>
      <c r="C436" s="56" t="s">
        <v>29</v>
      </c>
      <c r="D436" s="111"/>
      <c r="E436" s="113">
        <v>19800</v>
      </c>
      <c r="F436" s="114"/>
      <c r="G436" s="392"/>
      <c r="H436" s="146"/>
      <c r="I436"/>
      <c r="J436"/>
      <c r="K436"/>
      <c r="L436"/>
      <c r="M436"/>
    </row>
    <row r="437" spans="2:13" ht="15.75" x14ac:dyDescent="0.25">
      <c r="B437" s="228" t="s">
        <v>41</v>
      </c>
      <c r="C437" s="56" t="s">
        <v>30</v>
      </c>
      <c r="D437" s="111"/>
      <c r="E437" s="113">
        <v>22050</v>
      </c>
      <c r="F437" s="114"/>
      <c r="G437" s="392"/>
      <c r="H437" s="146"/>
      <c r="I437"/>
      <c r="J437"/>
      <c r="K437"/>
      <c r="L437"/>
      <c r="M437"/>
    </row>
    <row r="438" spans="2:13" ht="15.75" x14ac:dyDescent="0.25">
      <c r="B438" s="228" t="s">
        <v>41</v>
      </c>
      <c r="C438" s="56" t="s">
        <v>121</v>
      </c>
      <c r="D438" s="111"/>
      <c r="E438" s="113">
        <v>27300</v>
      </c>
      <c r="F438" s="114"/>
      <c r="G438" s="392"/>
      <c r="H438" s="146"/>
      <c r="I438"/>
      <c r="J438"/>
      <c r="K438"/>
      <c r="L438"/>
      <c r="M438"/>
    </row>
    <row r="439" spans="2:13" ht="15.75" x14ac:dyDescent="0.25">
      <c r="B439" s="228" t="s">
        <v>41</v>
      </c>
      <c r="C439" s="56" t="s">
        <v>122</v>
      </c>
      <c r="D439" s="111"/>
      <c r="E439" s="113">
        <v>29550</v>
      </c>
      <c r="F439" s="114"/>
      <c r="G439" s="392"/>
      <c r="H439" s="146"/>
      <c r="I439"/>
      <c r="J439"/>
      <c r="K439"/>
      <c r="L439"/>
      <c r="M439"/>
    </row>
    <row r="440" spans="2:13" ht="15.75" x14ac:dyDescent="0.25">
      <c r="B440" s="228" t="s">
        <v>42</v>
      </c>
      <c r="C440" s="56">
        <v>500550</v>
      </c>
      <c r="D440" s="111" t="s">
        <v>20</v>
      </c>
      <c r="E440" s="113">
        <v>67600</v>
      </c>
      <c r="F440" s="39"/>
      <c r="G440" s="392"/>
      <c r="H440" s="146"/>
      <c r="I440"/>
      <c r="J440"/>
      <c r="K440"/>
      <c r="L440"/>
      <c r="M440"/>
    </row>
    <row r="441" spans="2:13" ht="15.75" x14ac:dyDescent="0.25">
      <c r="B441" s="228" t="s">
        <v>42</v>
      </c>
      <c r="C441" s="56">
        <v>500550</v>
      </c>
      <c r="D441" s="111" t="s">
        <v>22</v>
      </c>
      <c r="E441" s="113">
        <v>74600</v>
      </c>
      <c r="F441" s="39"/>
      <c r="G441" s="392"/>
      <c r="H441" s="146"/>
      <c r="I441"/>
      <c r="J441"/>
      <c r="K441"/>
      <c r="L441"/>
      <c r="M441"/>
    </row>
    <row r="442" spans="2:13" ht="15.75" x14ac:dyDescent="0.25">
      <c r="B442" s="228" t="s">
        <v>42</v>
      </c>
      <c r="C442" s="56">
        <v>500550</v>
      </c>
      <c r="D442" s="111" t="s">
        <v>43</v>
      </c>
      <c r="E442" s="113">
        <v>106950</v>
      </c>
      <c r="F442" s="39"/>
      <c r="G442" s="392"/>
      <c r="H442" s="146"/>
      <c r="I442"/>
      <c r="J442"/>
      <c r="K442"/>
      <c r="L442"/>
      <c r="M442"/>
    </row>
    <row r="443" spans="2:13" ht="15.75" x14ac:dyDescent="0.25">
      <c r="B443" s="228" t="s">
        <v>42</v>
      </c>
      <c r="C443" s="56">
        <v>500550</v>
      </c>
      <c r="D443" s="227" t="s">
        <v>44</v>
      </c>
      <c r="E443" s="113">
        <v>112000</v>
      </c>
      <c r="F443" s="39"/>
      <c r="G443" s="392"/>
      <c r="H443" s="146"/>
      <c r="I443"/>
      <c r="J443"/>
      <c r="K443"/>
      <c r="L443"/>
      <c r="M443"/>
    </row>
    <row r="444" spans="2:13" ht="15.75" x14ac:dyDescent="0.25">
      <c r="B444" s="228" t="s">
        <v>42</v>
      </c>
      <c r="C444" s="56"/>
      <c r="D444" s="227" t="s">
        <v>45</v>
      </c>
      <c r="E444" s="113">
        <v>137200</v>
      </c>
      <c r="F444" s="39"/>
      <c r="G444" s="392"/>
      <c r="H444" s="146"/>
      <c r="J444"/>
      <c r="K444"/>
      <c r="L444"/>
      <c r="M444"/>
    </row>
    <row r="445" spans="2:13" ht="15.75" x14ac:dyDescent="0.25">
      <c r="B445" s="228" t="s">
        <v>42</v>
      </c>
      <c r="C445" s="56"/>
      <c r="D445" s="227" t="s">
        <v>198</v>
      </c>
      <c r="E445" s="113">
        <v>162400</v>
      </c>
      <c r="F445" s="39"/>
      <c r="G445" s="392"/>
      <c r="H445" s="146"/>
      <c r="J445"/>
      <c r="K445"/>
      <c r="L445"/>
      <c r="M445"/>
    </row>
    <row r="446" spans="2:13" ht="15.75" x14ac:dyDescent="0.25">
      <c r="B446" s="228" t="s">
        <v>42</v>
      </c>
      <c r="C446" s="56"/>
      <c r="D446" s="227" t="s">
        <v>251</v>
      </c>
      <c r="E446" s="113">
        <v>187600</v>
      </c>
      <c r="F446" s="39"/>
      <c r="G446" s="392"/>
      <c r="H446" s="146"/>
      <c r="J446"/>
      <c r="K446"/>
      <c r="L446"/>
      <c r="M446"/>
    </row>
    <row r="447" spans="2:13" ht="15.75" x14ac:dyDescent="0.25">
      <c r="B447" s="228" t="s">
        <v>46</v>
      </c>
      <c r="C447" s="56" t="s">
        <v>26</v>
      </c>
      <c r="D447" s="227"/>
      <c r="E447" s="113">
        <v>28450</v>
      </c>
      <c r="F447" s="39"/>
      <c r="G447" s="392"/>
      <c r="H447" s="146"/>
      <c r="J447"/>
      <c r="K447"/>
      <c r="L447"/>
      <c r="M447"/>
    </row>
    <row r="448" spans="2:13" ht="15.75" x14ac:dyDescent="0.25">
      <c r="B448" s="228" t="s">
        <v>46</v>
      </c>
      <c r="C448" s="56" t="s">
        <v>39</v>
      </c>
      <c r="D448" s="227"/>
      <c r="E448" s="113">
        <v>33500</v>
      </c>
      <c r="F448" s="39"/>
      <c r="G448" s="392"/>
      <c r="H448" s="146"/>
      <c r="J448"/>
      <c r="K448"/>
      <c r="L448"/>
      <c r="M448"/>
    </row>
    <row r="449" spans="2:13" ht="15.75" x14ac:dyDescent="0.25">
      <c r="B449" s="228" t="s">
        <v>46</v>
      </c>
      <c r="C449" s="56" t="s">
        <v>28</v>
      </c>
      <c r="D449" s="227"/>
      <c r="E449" s="113">
        <v>38550</v>
      </c>
      <c r="F449" s="39"/>
      <c r="G449" s="392"/>
      <c r="H449" s="146"/>
      <c r="J449"/>
      <c r="K449"/>
      <c r="L449"/>
      <c r="M449"/>
    </row>
    <row r="450" spans="2:13" ht="15.75" x14ac:dyDescent="0.25">
      <c r="B450" s="228" t="s">
        <v>46</v>
      </c>
      <c r="C450" s="56" t="s">
        <v>29</v>
      </c>
      <c r="D450" s="227"/>
      <c r="E450" s="113">
        <v>43600</v>
      </c>
      <c r="F450" s="39"/>
      <c r="G450" s="392"/>
      <c r="H450" s="146"/>
      <c r="J450"/>
      <c r="K450"/>
      <c r="L450"/>
      <c r="M450"/>
    </row>
    <row r="451" spans="2:13" ht="15.75" x14ac:dyDescent="0.25">
      <c r="B451" s="228" t="s">
        <v>46</v>
      </c>
      <c r="C451" s="56" t="s">
        <v>30</v>
      </c>
      <c r="D451" s="227"/>
      <c r="E451" s="113">
        <v>48600</v>
      </c>
      <c r="F451" s="39"/>
      <c r="G451" s="392"/>
      <c r="H451" s="146"/>
      <c r="J451"/>
      <c r="K451"/>
      <c r="L451"/>
      <c r="M451"/>
    </row>
    <row r="452" spans="2:13" ht="15.75" x14ac:dyDescent="0.25">
      <c r="B452" s="112" t="s">
        <v>47</v>
      </c>
      <c r="C452" s="56" t="s">
        <v>215</v>
      </c>
      <c r="D452" s="111"/>
      <c r="E452" s="113">
        <v>148450</v>
      </c>
      <c r="F452" s="39"/>
      <c r="G452" s="392"/>
      <c r="H452" s="146"/>
      <c r="J452"/>
      <c r="K452"/>
      <c r="L452"/>
      <c r="M452"/>
    </row>
    <row r="453" spans="2:13" ht="15.75" x14ac:dyDescent="0.25">
      <c r="B453" s="112" t="s">
        <v>47</v>
      </c>
      <c r="C453" s="56" t="s">
        <v>188</v>
      </c>
      <c r="D453" s="111"/>
      <c r="E453" s="113">
        <v>157900</v>
      </c>
      <c r="F453" s="39"/>
      <c r="G453" s="392"/>
      <c r="H453" s="146"/>
      <c r="J453"/>
      <c r="K453"/>
      <c r="L453"/>
      <c r="M453"/>
    </row>
    <row r="454" spans="2:13" ht="15.75" x14ac:dyDescent="0.25">
      <c r="B454" s="112" t="s">
        <v>47</v>
      </c>
      <c r="C454" s="56" t="s">
        <v>189</v>
      </c>
      <c r="D454" s="111"/>
      <c r="E454" s="113">
        <v>167350</v>
      </c>
      <c r="F454" s="39"/>
      <c r="G454" s="392"/>
      <c r="H454" s="146"/>
      <c r="J454"/>
      <c r="K454"/>
      <c r="L454"/>
      <c r="M454"/>
    </row>
    <row r="455" spans="2:13" ht="15.75" x14ac:dyDescent="0.25">
      <c r="B455" s="112" t="s">
        <v>47</v>
      </c>
      <c r="C455" s="56" t="s">
        <v>205</v>
      </c>
      <c r="D455" s="111"/>
      <c r="E455" s="113">
        <v>176800</v>
      </c>
      <c r="F455" s="39"/>
      <c r="G455" s="392"/>
      <c r="H455" s="146"/>
      <c r="J455"/>
      <c r="K455"/>
      <c r="L455"/>
      <c r="M455"/>
    </row>
    <row r="456" spans="2:13" ht="15.75" x14ac:dyDescent="0.25">
      <c r="B456" s="112" t="s">
        <v>48</v>
      </c>
      <c r="C456" s="226">
        <v>400450</v>
      </c>
      <c r="D456" s="229" t="s">
        <v>20</v>
      </c>
      <c r="E456" s="113">
        <v>49500</v>
      </c>
      <c r="F456" s="114"/>
      <c r="G456" s="392"/>
      <c r="H456" s="146"/>
      <c r="J456"/>
      <c r="K456"/>
      <c r="L456"/>
      <c r="M456"/>
    </row>
    <row r="457" spans="2:13" ht="15.75" x14ac:dyDescent="0.25">
      <c r="B457" s="112" t="s">
        <v>48</v>
      </c>
      <c r="C457" s="226" t="s">
        <v>30</v>
      </c>
      <c r="D457" s="229" t="s">
        <v>22</v>
      </c>
      <c r="E457" s="113">
        <v>61000</v>
      </c>
      <c r="F457" s="114"/>
      <c r="G457" s="392"/>
      <c r="H457" s="146"/>
      <c r="J457"/>
      <c r="K457"/>
      <c r="L457"/>
      <c r="M457"/>
    </row>
    <row r="458" spans="2:13" ht="15.75" x14ac:dyDescent="0.25">
      <c r="B458" s="112" t="s">
        <v>48</v>
      </c>
      <c r="C458" s="226" t="s">
        <v>31</v>
      </c>
      <c r="D458" s="229" t="s">
        <v>43</v>
      </c>
      <c r="E458" s="113">
        <v>75450</v>
      </c>
      <c r="F458" s="114"/>
      <c r="G458" s="392"/>
      <c r="H458" s="146"/>
      <c r="J458"/>
      <c r="K458"/>
      <c r="L458"/>
      <c r="M458"/>
    </row>
    <row r="459" spans="2:13" ht="15.75" x14ac:dyDescent="0.25">
      <c r="B459" s="112" t="s">
        <v>48</v>
      </c>
      <c r="C459" s="226" t="s">
        <v>31</v>
      </c>
      <c r="D459" s="229" t="s">
        <v>44</v>
      </c>
      <c r="E459" s="113">
        <v>86900</v>
      </c>
      <c r="F459" s="114"/>
      <c r="G459" s="392"/>
      <c r="H459" s="146"/>
      <c r="J459"/>
      <c r="K459"/>
      <c r="L459"/>
      <c r="M459"/>
    </row>
    <row r="460" spans="2:13" ht="15.75" x14ac:dyDescent="0.25">
      <c r="B460" s="112" t="s">
        <v>168</v>
      </c>
      <c r="C460" s="226" t="s">
        <v>29</v>
      </c>
      <c r="D460" s="227"/>
      <c r="E460" s="113">
        <v>63000</v>
      </c>
      <c r="F460" s="114"/>
      <c r="G460" s="392"/>
      <c r="H460" s="146"/>
      <c r="I460" s="146"/>
      <c r="J460"/>
      <c r="K460"/>
      <c r="L460"/>
      <c r="M460"/>
    </row>
    <row r="461" spans="2:13" ht="15.75" x14ac:dyDescent="0.25">
      <c r="B461" s="112" t="s">
        <v>168</v>
      </c>
      <c r="C461" s="226" t="s">
        <v>30</v>
      </c>
      <c r="D461" s="227"/>
      <c r="E461" s="113">
        <v>69300</v>
      </c>
      <c r="F461" s="114"/>
      <c r="G461" s="392"/>
      <c r="H461" s="146"/>
      <c r="I461" s="146"/>
      <c r="J461"/>
      <c r="K461"/>
      <c r="L461"/>
      <c r="M461"/>
    </row>
    <row r="462" spans="2:13" ht="15.75" x14ac:dyDescent="0.25">
      <c r="B462" s="112" t="s">
        <v>168</v>
      </c>
      <c r="C462" s="226">
        <v>78600</v>
      </c>
      <c r="D462" s="227"/>
      <c r="E462" s="113">
        <v>75600</v>
      </c>
      <c r="F462" s="114"/>
      <c r="G462" s="392"/>
      <c r="H462" s="146"/>
      <c r="I462" s="146"/>
      <c r="J462"/>
      <c r="K462"/>
      <c r="L462"/>
      <c r="M462"/>
    </row>
    <row r="463" spans="2:13" ht="15.75" x14ac:dyDescent="0.25">
      <c r="B463" s="112" t="s">
        <v>49</v>
      </c>
      <c r="C463" s="226"/>
      <c r="D463" s="227" t="s">
        <v>43</v>
      </c>
      <c r="E463" s="113">
        <v>51000</v>
      </c>
      <c r="F463" s="114"/>
      <c r="G463" s="392"/>
      <c r="H463" s="146"/>
      <c r="I463"/>
      <c r="J463"/>
      <c r="K463"/>
      <c r="L463"/>
      <c r="M463"/>
    </row>
    <row r="464" spans="2:13" ht="15.75" x14ac:dyDescent="0.25">
      <c r="B464" s="112" t="s">
        <v>49</v>
      </c>
      <c r="C464" s="226"/>
      <c r="D464" s="227" t="s">
        <v>44</v>
      </c>
      <c r="E464" s="113">
        <v>57450</v>
      </c>
      <c r="F464" s="114"/>
      <c r="G464" s="392"/>
      <c r="H464" s="146"/>
      <c r="I464"/>
      <c r="J464"/>
      <c r="K464"/>
      <c r="L464"/>
      <c r="M464"/>
    </row>
    <row r="465" spans="2:13" ht="15.75" x14ac:dyDescent="0.25">
      <c r="B465" s="112" t="s">
        <v>49</v>
      </c>
      <c r="C465" s="226"/>
      <c r="D465" s="227" t="s">
        <v>51</v>
      </c>
      <c r="E465" s="113">
        <v>68250</v>
      </c>
      <c r="F465" s="114"/>
      <c r="G465" s="392"/>
      <c r="H465" s="146"/>
      <c r="I465"/>
      <c r="J465"/>
      <c r="K465"/>
      <c r="L465"/>
      <c r="M465"/>
    </row>
    <row r="466" spans="2:13" ht="15.75" x14ac:dyDescent="0.25">
      <c r="B466" s="112" t="s">
        <v>49</v>
      </c>
      <c r="C466" s="226"/>
      <c r="D466" s="227" t="s">
        <v>52</v>
      </c>
      <c r="E466" s="113">
        <v>79150</v>
      </c>
      <c r="F466" s="114"/>
      <c r="G466" s="392"/>
      <c r="H466" s="146"/>
      <c r="I466"/>
      <c r="J466"/>
      <c r="K466"/>
      <c r="L466"/>
      <c r="M466"/>
    </row>
    <row r="467" spans="2:13" ht="15.75" x14ac:dyDescent="0.25">
      <c r="B467" s="112" t="s">
        <v>50</v>
      </c>
      <c r="C467" s="226" t="s">
        <v>199</v>
      </c>
      <c r="D467" s="227" t="s">
        <v>44</v>
      </c>
      <c r="E467" s="113">
        <v>57450</v>
      </c>
      <c r="F467" s="114"/>
      <c r="G467" s="392"/>
      <c r="H467" s="146"/>
      <c r="I467"/>
      <c r="J467"/>
      <c r="K467"/>
      <c r="L467"/>
      <c r="M467"/>
    </row>
    <row r="468" spans="2:13" ht="15.75" x14ac:dyDescent="0.25">
      <c r="B468" s="112" t="s">
        <v>50</v>
      </c>
      <c r="C468" s="226" t="s">
        <v>199</v>
      </c>
      <c r="D468" s="227" t="s">
        <v>51</v>
      </c>
      <c r="E468" s="113">
        <v>68250</v>
      </c>
      <c r="F468" s="114"/>
      <c r="G468" s="392"/>
      <c r="H468" s="146"/>
      <c r="I468"/>
      <c r="J468"/>
      <c r="K468"/>
      <c r="L468"/>
      <c r="M468"/>
    </row>
    <row r="469" spans="2:13" ht="15.75" x14ac:dyDescent="0.25">
      <c r="B469" s="112" t="s">
        <v>50</v>
      </c>
      <c r="C469" s="226"/>
      <c r="D469" s="227" t="s">
        <v>52</v>
      </c>
      <c r="E469" s="113">
        <v>79250</v>
      </c>
      <c r="F469" s="114"/>
      <c r="G469" s="392"/>
      <c r="H469" s="146"/>
      <c r="I469"/>
      <c r="J469"/>
      <c r="K469"/>
      <c r="L469"/>
      <c r="M469"/>
    </row>
    <row r="470" spans="2:13" ht="15.75" x14ac:dyDescent="0.25">
      <c r="B470" s="112" t="s">
        <v>212</v>
      </c>
      <c r="C470" s="226" t="s">
        <v>121</v>
      </c>
      <c r="D470" s="227"/>
      <c r="E470" s="113">
        <v>28950</v>
      </c>
      <c r="F470" s="114"/>
      <c r="G470" s="392"/>
      <c r="H470" s="146"/>
      <c r="I470"/>
      <c r="J470"/>
      <c r="K470"/>
      <c r="L470"/>
      <c r="M470"/>
    </row>
    <row r="471" spans="2:13" ht="15.75" x14ac:dyDescent="0.25">
      <c r="B471" s="112" t="s">
        <v>212</v>
      </c>
      <c r="C471" s="226" t="s">
        <v>122</v>
      </c>
      <c r="D471" s="227"/>
      <c r="E471" s="113">
        <v>29650</v>
      </c>
      <c r="F471" s="114"/>
      <c r="G471" s="392"/>
      <c r="H471" s="146"/>
      <c r="I471"/>
      <c r="J471"/>
      <c r="K471"/>
      <c r="L471"/>
      <c r="M471"/>
    </row>
    <row r="472" spans="2:13" ht="15.75" x14ac:dyDescent="0.25">
      <c r="B472" s="112" t="s">
        <v>212</v>
      </c>
      <c r="C472" s="226" t="s">
        <v>123</v>
      </c>
      <c r="D472" s="227"/>
      <c r="E472" s="113">
        <v>30400</v>
      </c>
      <c r="F472" s="114"/>
      <c r="G472" s="392"/>
      <c r="H472" s="146"/>
      <c r="I472"/>
      <c r="J472"/>
      <c r="K472"/>
      <c r="L472"/>
      <c r="M472"/>
    </row>
    <row r="473" spans="2:13" ht="15.75" x14ac:dyDescent="0.25">
      <c r="B473" s="112" t="s">
        <v>53</v>
      </c>
      <c r="C473" s="226"/>
      <c r="D473" s="227" t="s">
        <v>43</v>
      </c>
      <c r="E473" s="113">
        <v>51000</v>
      </c>
      <c r="F473" s="114" t="s">
        <v>138</v>
      </c>
      <c r="G473" s="392"/>
      <c r="H473" s="146"/>
      <c r="I473"/>
      <c r="J473"/>
      <c r="K473"/>
      <c r="L473"/>
      <c r="M473"/>
    </row>
    <row r="474" spans="2:13" ht="15.75" x14ac:dyDescent="0.25">
      <c r="B474" s="112" t="s">
        <v>53</v>
      </c>
      <c r="C474" s="226"/>
      <c r="D474" s="227" t="s">
        <v>44</v>
      </c>
      <c r="E474" s="113">
        <v>57450</v>
      </c>
      <c r="F474" s="114" t="s">
        <v>138</v>
      </c>
      <c r="G474" s="392"/>
      <c r="H474" s="146"/>
      <c r="I474"/>
      <c r="J474"/>
      <c r="K474"/>
      <c r="L474"/>
      <c r="M474"/>
    </row>
    <row r="475" spans="2:13" ht="15.75" x14ac:dyDescent="0.25">
      <c r="B475" s="112" t="s">
        <v>53</v>
      </c>
      <c r="C475" s="226"/>
      <c r="D475" s="227" t="s">
        <v>45</v>
      </c>
      <c r="E475" s="113">
        <v>63900</v>
      </c>
      <c r="F475" s="114" t="s">
        <v>138</v>
      </c>
      <c r="G475" s="392"/>
      <c r="H475" s="146"/>
      <c r="I475"/>
      <c r="J475"/>
      <c r="K475"/>
      <c r="L475"/>
      <c r="M475"/>
    </row>
    <row r="476" spans="2:13" ht="15.75" x14ac:dyDescent="0.25">
      <c r="B476" s="112" t="s">
        <v>54</v>
      </c>
      <c r="C476" s="226" t="s">
        <v>39</v>
      </c>
      <c r="D476" s="227"/>
      <c r="E476" s="113">
        <v>10500</v>
      </c>
      <c r="F476" s="114"/>
      <c r="G476" s="392"/>
      <c r="H476" s="146"/>
      <c r="I476"/>
      <c r="J476"/>
      <c r="K476"/>
      <c r="L476"/>
      <c r="M476"/>
    </row>
    <row r="477" spans="2:13" ht="15.75" x14ac:dyDescent="0.25">
      <c r="B477" s="112" t="s">
        <v>54</v>
      </c>
      <c r="C477" s="226" t="s">
        <v>28</v>
      </c>
      <c r="D477" s="227"/>
      <c r="E477" s="113">
        <v>15750</v>
      </c>
      <c r="F477" s="39"/>
      <c r="G477" s="392"/>
      <c r="H477" s="146"/>
      <c r="I477"/>
      <c r="J477"/>
      <c r="K477"/>
      <c r="L477"/>
      <c r="M477"/>
    </row>
    <row r="478" spans="2:13" ht="15.75" x14ac:dyDescent="0.25">
      <c r="B478" s="112" t="s">
        <v>54</v>
      </c>
      <c r="C478" s="226" t="s">
        <v>29</v>
      </c>
      <c r="D478" s="227"/>
      <c r="E478" s="113">
        <v>21000</v>
      </c>
      <c r="F478" s="39"/>
      <c r="G478" s="392"/>
      <c r="H478" s="146"/>
      <c r="I478"/>
      <c r="J478"/>
      <c r="K478"/>
      <c r="L478"/>
      <c r="M478"/>
    </row>
    <row r="479" spans="2:13" ht="15.75" x14ac:dyDescent="0.25">
      <c r="B479" s="112" t="s">
        <v>54</v>
      </c>
      <c r="C479" s="226" t="s">
        <v>30</v>
      </c>
      <c r="D479" s="227"/>
      <c r="E479" s="113">
        <v>26250</v>
      </c>
      <c r="F479" s="39"/>
      <c r="G479" s="392"/>
      <c r="H479" s="146"/>
      <c r="I479"/>
      <c r="J479"/>
      <c r="K479"/>
      <c r="L479"/>
      <c r="M479"/>
    </row>
    <row r="480" spans="2:13" ht="15.75" x14ac:dyDescent="0.25">
      <c r="B480" s="112" t="s">
        <v>54</v>
      </c>
      <c r="C480" s="226" t="s">
        <v>121</v>
      </c>
      <c r="D480" s="227"/>
      <c r="E480" s="113">
        <v>50250</v>
      </c>
      <c r="F480" s="39"/>
      <c r="G480" s="392"/>
      <c r="H480" s="146"/>
      <c r="I480"/>
      <c r="J480"/>
      <c r="K480"/>
      <c r="L480"/>
      <c r="M480"/>
    </row>
    <row r="481" spans="2:13" ht="15.75" x14ac:dyDescent="0.25">
      <c r="B481" s="112" t="s">
        <v>54</v>
      </c>
      <c r="C481" s="226" t="s">
        <v>131</v>
      </c>
      <c r="D481" s="227" t="s">
        <v>43</v>
      </c>
      <c r="E481" s="113">
        <v>72400</v>
      </c>
      <c r="F481" s="39"/>
      <c r="G481" s="392"/>
      <c r="H481" s="146"/>
      <c r="I481"/>
      <c r="J481"/>
      <c r="K481"/>
      <c r="L481"/>
      <c r="M481"/>
    </row>
    <row r="482" spans="2:13" ht="15.75" x14ac:dyDescent="0.25">
      <c r="B482" s="112" t="s">
        <v>54</v>
      </c>
      <c r="C482" s="226" t="s">
        <v>131</v>
      </c>
      <c r="D482" s="227" t="s">
        <v>44</v>
      </c>
      <c r="E482" s="113">
        <v>79600</v>
      </c>
      <c r="F482" s="39"/>
      <c r="G482" s="392"/>
      <c r="H482" s="146"/>
      <c r="I482"/>
      <c r="J482"/>
      <c r="K482"/>
      <c r="L482"/>
      <c r="M482"/>
    </row>
    <row r="483" spans="2:13" ht="15.75" x14ac:dyDescent="0.25">
      <c r="B483" s="112" t="s">
        <v>55</v>
      </c>
      <c r="C483" s="56" t="s">
        <v>26</v>
      </c>
      <c r="D483" s="227"/>
      <c r="E483" s="113">
        <v>63250</v>
      </c>
      <c r="F483" s="39"/>
      <c r="G483" s="392"/>
      <c r="H483" s="146"/>
      <c r="I483"/>
      <c r="J483"/>
      <c r="K483"/>
      <c r="L483"/>
      <c r="M483"/>
    </row>
    <row r="484" spans="2:13" ht="15.75" x14ac:dyDescent="0.25">
      <c r="B484" s="112" t="s">
        <v>55</v>
      </c>
      <c r="C484" s="56" t="s">
        <v>39</v>
      </c>
      <c r="D484" s="227"/>
      <c r="E484" s="113">
        <v>68300</v>
      </c>
      <c r="F484" s="39"/>
      <c r="G484" s="392"/>
      <c r="H484" s="146"/>
      <c r="I484"/>
      <c r="J484"/>
      <c r="K484"/>
      <c r="L484"/>
      <c r="M484"/>
    </row>
    <row r="485" spans="2:13" ht="15.75" x14ac:dyDescent="0.25">
      <c r="B485" s="112" t="s">
        <v>55</v>
      </c>
      <c r="C485" s="226" t="s">
        <v>28</v>
      </c>
      <c r="D485" s="111"/>
      <c r="E485" s="113">
        <v>73350</v>
      </c>
      <c r="F485" s="39"/>
      <c r="G485" s="392"/>
      <c r="H485" s="146"/>
      <c r="I485"/>
      <c r="J485"/>
      <c r="K485"/>
      <c r="L485"/>
      <c r="M485"/>
    </row>
    <row r="486" spans="2:13" ht="15.75" x14ac:dyDescent="0.25">
      <c r="B486" s="112" t="s">
        <v>56</v>
      </c>
      <c r="C486" s="226" t="s">
        <v>29</v>
      </c>
      <c r="D486" s="227"/>
      <c r="E486" s="113">
        <v>78400</v>
      </c>
      <c r="F486" s="39"/>
      <c r="G486" s="392"/>
      <c r="H486" s="146"/>
      <c r="I486"/>
      <c r="J486"/>
      <c r="K486"/>
      <c r="L486"/>
      <c r="M486"/>
    </row>
    <row r="487" spans="2:13" ht="15.75" x14ac:dyDescent="0.25">
      <c r="B487" s="112" t="s">
        <v>56</v>
      </c>
      <c r="C487" s="226" t="s">
        <v>30</v>
      </c>
      <c r="D487" s="227"/>
      <c r="E487" s="113">
        <v>83400</v>
      </c>
      <c r="F487" s="39"/>
      <c r="G487" s="392"/>
      <c r="H487" s="146"/>
      <c r="I487"/>
      <c r="J487"/>
      <c r="K487"/>
      <c r="L487"/>
      <c r="M487"/>
    </row>
    <row r="488" spans="2:13" ht="16.5" thickBot="1" x14ac:dyDescent="0.3">
      <c r="B488" s="230" t="s">
        <v>56</v>
      </c>
      <c r="C488" s="231" t="s">
        <v>121</v>
      </c>
      <c r="D488" s="232"/>
      <c r="E488" s="233">
        <v>91450</v>
      </c>
      <c r="F488" s="39"/>
      <c r="G488" s="392"/>
      <c r="H488" s="146"/>
      <c r="I488"/>
      <c r="J488"/>
      <c r="K488"/>
      <c r="L488"/>
      <c r="M488"/>
    </row>
    <row r="489" spans="2:13" ht="16.5" thickBot="1" x14ac:dyDescent="0.3">
      <c r="B489" s="115"/>
      <c r="C489" s="116"/>
      <c r="D489" s="117"/>
      <c r="E489" s="118"/>
      <c r="F489" s="118"/>
      <c r="G489" s="392"/>
      <c r="H489" s="146"/>
      <c r="I489"/>
      <c r="J489"/>
      <c r="K489"/>
      <c r="L489"/>
      <c r="M489"/>
    </row>
    <row r="490" spans="2:13" ht="16.5" thickBot="1" x14ac:dyDescent="0.3">
      <c r="B490" s="484" t="s">
        <v>57</v>
      </c>
      <c r="C490" s="485"/>
      <c r="D490" s="486"/>
      <c r="E490"/>
      <c r="G490" s="392"/>
      <c r="H490" s="146"/>
      <c r="I490"/>
      <c r="J490"/>
      <c r="K490"/>
      <c r="L490"/>
      <c r="M490"/>
    </row>
    <row r="491" spans="2:13" ht="19.5" thickBot="1" x14ac:dyDescent="0.3">
      <c r="B491" s="98" t="s">
        <v>16</v>
      </c>
      <c r="C491" s="99" t="s">
        <v>17</v>
      </c>
      <c r="D491" s="119" t="s">
        <v>108</v>
      </c>
      <c r="F491" s="39"/>
      <c r="G491" s="392"/>
      <c r="H491" s="146"/>
      <c r="I491"/>
      <c r="J491"/>
      <c r="K491"/>
      <c r="L491"/>
      <c r="M491"/>
    </row>
    <row r="492" spans="2:13" x14ac:dyDescent="0.25">
      <c r="B492" s="120" t="s">
        <v>58</v>
      </c>
      <c r="C492" s="121" t="s">
        <v>59</v>
      </c>
      <c r="D492" s="122">
        <v>5950</v>
      </c>
      <c r="F492" s="39"/>
      <c r="G492" s="392"/>
      <c r="H492" s="146"/>
      <c r="I492"/>
      <c r="J492"/>
      <c r="K492"/>
      <c r="L492"/>
      <c r="M492"/>
    </row>
    <row r="493" spans="2:13" x14ac:dyDescent="0.25">
      <c r="B493" s="123" t="s">
        <v>58</v>
      </c>
      <c r="C493" s="124" t="s">
        <v>60</v>
      </c>
      <c r="D493" s="125">
        <v>7200</v>
      </c>
      <c r="F493" s="39"/>
      <c r="G493" s="392"/>
      <c r="H493" s="146"/>
      <c r="I493"/>
      <c r="J493"/>
      <c r="K493"/>
      <c r="L493"/>
      <c r="M493"/>
    </row>
    <row r="494" spans="2:13" x14ac:dyDescent="0.25">
      <c r="B494" s="123" t="s">
        <v>61</v>
      </c>
      <c r="C494" s="126">
        <v>4060</v>
      </c>
      <c r="D494" s="125">
        <v>7050</v>
      </c>
      <c r="F494" s="39"/>
      <c r="G494" s="392"/>
      <c r="H494" s="146"/>
      <c r="I494"/>
      <c r="J494"/>
      <c r="K494"/>
      <c r="L494"/>
      <c r="M494"/>
    </row>
    <row r="495" spans="2:13" x14ac:dyDescent="0.25">
      <c r="B495" s="123" t="s">
        <v>61</v>
      </c>
      <c r="C495" s="126">
        <v>6080</v>
      </c>
      <c r="D495" s="125">
        <v>7950</v>
      </c>
      <c r="F495" s="39"/>
      <c r="G495" s="392"/>
      <c r="H495" s="146"/>
      <c r="I495"/>
      <c r="J495"/>
      <c r="K495"/>
      <c r="L495"/>
      <c r="M495"/>
    </row>
    <row r="496" spans="2:13" x14ac:dyDescent="0.25">
      <c r="B496" s="123" t="s">
        <v>67</v>
      </c>
      <c r="C496" s="127" t="s">
        <v>66</v>
      </c>
      <c r="D496" s="125">
        <v>7650</v>
      </c>
      <c r="F496" s="39"/>
      <c r="G496" s="392"/>
      <c r="H496" s="146"/>
      <c r="I496"/>
      <c r="J496"/>
      <c r="K496"/>
      <c r="L496"/>
      <c r="M496"/>
    </row>
    <row r="497" spans="2:13" x14ac:dyDescent="0.25">
      <c r="B497" s="123" t="s">
        <v>67</v>
      </c>
      <c r="C497" s="127" t="s">
        <v>62</v>
      </c>
      <c r="D497" s="125">
        <v>10000</v>
      </c>
      <c r="F497" s="39"/>
      <c r="G497" s="392"/>
      <c r="H497" s="146"/>
      <c r="I497"/>
      <c r="J497"/>
      <c r="K497"/>
      <c r="L497"/>
      <c r="M497"/>
    </row>
    <row r="498" spans="2:13" x14ac:dyDescent="0.25">
      <c r="B498" s="123" t="s">
        <v>67</v>
      </c>
      <c r="C498" s="127" t="s">
        <v>63</v>
      </c>
      <c r="D498" s="125">
        <v>12250</v>
      </c>
      <c r="F498" s="39"/>
      <c r="G498" s="392"/>
      <c r="H498" s="146"/>
      <c r="I498"/>
      <c r="J498"/>
      <c r="K498"/>
      <c r="L498"/>
      <c r="M498"/>
    </row>
    <row r="499" spans="2:13" x14ac:dyDescent="0.25">
      <c r="B499" s="123" t="s">
        <v>68</v>
      </c>
      <c r="C499" s="127">
        <v>120140</v>
      </c>
      <c r="D499" s="125">
        <v>9550</v>
      </c>
      <c r="F499" s="39"/>
      <c r="G499" s="392"/>
      <c r="H499" s="146"/>
      <c r="I499"/>
      <c r="J499"/>
      <c r="K499"/>
      <c r="L499"/>
      <c r="M499"/>
    </row>
    <row r="500" spans="2:13" x14ac:dyDescent="0.25">
      <c r="B500" s="123" t="s">
        <v>68</v>
      </c>
      <c r="C500" s="127" t="s">
        <v>65</v>
      </c>
      <c r="D500" s="125">
        <v>10700</v>
      </c>
      <c r="F500" s="39"/>
      <c r="G500" s="392"/>
      <c r="H500" s="146"/>
      <c r="I500"/>
      <c r="J500"/>
      <c r="K500"/>
      <c r="L500"/>
      <c r="M500"/>
    </row>
    <row r="501" spans="2:13" x14ac:dyDescent="0.25">
      <c r="B501" s="123" t="s">
        <v>68</v>
      </c>
      <c r="C501" s="127" t="s">
        <v>69</v>
      </c>
      <c r="D501" s="125">
        <v>12100</v>
      </c>
      <c r="F501" s="39"/>
      <c r="G501" s="392"/>
      <c r="H501" s="146"/>
      <c r="I501"/>
      <c r="J501"/>
      <c r="K501"/>
      <c r="L501"/>
      <c r="M501"/>
    </row>
    <row r="502" spans="2:13" x14ac:dyDescent="0.25">
      <c r="B502" s="123" t="s">
        <v>68</v>
      </c>
      <c r="C502" s="127" t="s">
        <v>88</v>
      </c>
      <c r="D502" s="125">
        <v>13450</v>
      </c>
      <c r="F502" s="39"/>
      <c r="G502" s="392"/>
      <c r="H502" s="146"/>
      <c r="I502"/>
      <c r="J502"/>
      <c r="K502"/>
      <c r="L502"/>
      <c r="M502"/>
    </row>
    <row r="503" spans="2:13" x14ac:dyDescent="0.25">
      <c r="B503" s="123" t="s">
        <v>68</v>
      </c>
      <c r="C503" s="127" t="s">
        <v>91</v>
      </c>
      <c r="D503" s="125">
        <v>14800</v>
      </c>
      <c r="F503" s="39"/>
      <c r="G503" s="392"/>
      <c r="H503" s="146"/>
      <c r="I503"/>
      <c r="J503"/>
      <c r="K503"/>
      <c r="L503"/>
      <c r="M503"/>
    </row>
    <row r="504" spans="2:13" x14ac:dyDescent="0.25">
      <c r="B504" s="123" t="s">
        <v>70</v>
      </c>
      <c r="C504" s="127" t="s">
        <v>72</v>
      </c>
      <c r="D504" s="125">
        <v>8100</v>
      </c>
      <c r="F504" s="39"/>
      <c r="G504" s="392"/>
      <c r="H504" s="146"/>
      <c r="I504"/>
      <c r="J504"/>
      <c r="K504"/>
      <c r="L504"/>
      <c r="M504"/>
    </row>
    <row r="505" spans="2:13" x14ac:dyDescent="0.25">
      <c r="B505" s="123" t="s">
        <v>70</v>
      </c>
      <c r="C505" s="127" t="s">
        <v>73</v>
      </c>
      <c r="D505" s="125">
        <v>9450</v>
      </c>
      <c r="F505" s="39"/>
      <c r="G505" s="392"/>
      <c r="H505" s="146"/>
      <c r="I505"/>
      <c r="J505"/>
      <c r="K505"/>
      <c r="L505"/>
      <c r="M505"/>
    </row>
    <row r="506" spans="2:13" x14ac:dyDescent="0.25">
      <c r="B506" s="123" t="s">
        <v>70</v>
      </c>
      <c r="C506" s="127" t="s">
        <v>26</v>
      </c>
      <c r="D506" s="125">
        <v>10800</v>
      </c>
      <c r="F506" s="39"/>
      <c r="G506" s="392"/>
      <c r="H506" s="146"/>
      <c r="I506"/>
      <c r="J506"/>
      <c r="K506"/>
      <c r="L506"/>
      <c r="M506"/>
    </row>
    <row r="507" spans="2:13" x14ac:dyDescent="0.25">
      <c r="B507" s="123" t="s">
        <v>71</v>
      </c>
      <c r="C507" s="127" t="s">
        <v>72</v>
      </c>
      <c r="D507" s="125">
        <v>13350</v>
      </c>
      <c r="F507" s="39"/>
      <c r="G507" s="392"/>
      <c r="H507" s="146"/>
      <c r="I507"/>
      <c r="J507"/>
      <c r="K507"/>
      <c r="L507"/>
      <c r="M507"/>
    </row>
    <row r="508" spans="2:13" x14ac:dyDescent="0.25">
      <c r="B508" s="123" t="s">
        <v>71</v>
      </c>
      <c r="C508" s="127" t="s">
        <v>73</v>
      </c>
      <c r="D508" s="125">
        <v>15100</v>
      </c>
      <c r="F508" s="39"/>
      <c r="G508" s="392"/>
      <c r="H508" s="146"/>
      <c r="I508"/>
      <c r="J508"/>
      <c r="K508"/>
      <c r="L508"/>
      <c r="M508"/>
    </row>
    <row r="509" spans="2:13" x14ac:dyDescent="0.25">
      <c r="B509" s="123" t="s">
        <v>74</v>
      </c>
      <c r="C509" s="126" t="s">
        <v>64</v>
      </c>
      <c r="D509" s="125">
        <v>8550</v>
      </c>
      <c r="F509" s="39"/>
      <c r="G509" s="392"/>
      <c r="H509" s="146"/>
      <c r="I509"/>
      <c r="J509"/>
      <c r="K509"/>
      <c r="L509"/>
      <c r="M509"/>
    </row>
    <row r="510" spans="2:13" x14ac:dyDescent="0.25">
      <c r="B510" s="123" t="s">
        <v>74</v>
      </c>
      <c r="C510" s="127">
        <v>140160</v>
      </c>
      <c r="D510" s="125">
        <v>9550</v>
      </c>
      <c r="F510" s="39"/>
      <c r="G510" s="392"/>
      <c r="H510" s="146"/>
      <c r="I510"/>
      <c r="J510"/>
      <c r="K510"/>
      <c r="L510"/>
      <c r="M510"/>
    </row>
    <row r="511" spans="2:13" x14ac:dyDescent="0.25">
      <c r="B511" s="123" t="s">
        <v>74</v>
      </c>
      <c r="C511" s="127" t="s">
        <v>69</v>
      </c>
      <c r="D511" s="125">
        <v>10600</v>
      </c>
      <c r="F511" s="39"/>
      <c r="G511" s="392"/>
      <c r="H511" s="146"/>
      <c r="I511"/>
      <c r="J511"/>
      <c r="K511"/>
      <c r="L511"/>
      <c r="M511"/>
    </row>
    <row r="512" spans="2:13" x14ac:dyDescent="0.25">
      <c r="B512" s="123" t="s">
        <v>74</v>
      </c>
      <c r="C512" s="127" t="s">
        <v>88</v>
      </c>
      <c r="D512" s="125">
        <v>11650</v>
      </c>
      <c r="F512" s="39"/>
      <c r="G512" s="392"/>
      <c r="H512" s="146"/>
      <c r="I512"/>
      <c r="J512"/>
      <c r="K512"/>
      <c r="L512"/>
      <c r="M512"/>
    </row>
    <row r="513" spans="2:13" x14ac:dyDescent="0.25">
      <c r="B513" s="123" t="s">
        <v>75</v>
      </c>
      <c r="C513" s="127" t="s">
        <v>65</v>
      </c>
      <c r="D513" s="125">
        <v>7650</v>
      </c>
      <c r="F513" s="39"/>
      <c r="G513" s="392"/>
      <c r="H513" s="146"/>
      <c r="I513"/>
      <c r="J513"/>
      <c r="K513"/>
      <c r="L513"/>
      <c r="M513"/>
    </row>
    <row r="514" spans="2:13" x14ac:dyDescent="0.25">
      <c r="B514" s="123" t="s">
        <v>75</v>
      </c>
      <c r="C514" s="127" t="s">
        <v>69</v>
      </c>
      <c r="D514" s="125">
        <v>8700</v>
      </c>
      <c r="F514" s="39"/>
      <c r="G514" s="392"/>
      <c r="H514" s="146"/>
      <c r="I514"/>
      <c r="J514"/>
      <c r="K514"/>
      <c r="L514"/>
      <c r="M514"/>
    </row>
    <row r="515" spans="2:13" x14ac:dyDescent="0.25">
      <c r="B515" s="123" t="s">
        <v>76</v>
      </c>
      <c r="C515" s="126" t="s">
        <v>73</v>
      </c>
      <c r="D515" s="125">
        <v>10950</v>
      </c>
      <c r="F515" s="39"/>
      <c r="G515" s="392"/>
      <c r="H515" s="146"/>
      <c r="I515"/>
      <c r="J515"/>
      <c r="K515"/>
      <c r="L515"/>
      <c r="M515"/>
    </row>
    <row r="516" spans="2:13" x14ac:dyDescent="0.25">
      <c r="B516" s="123" t="s">
        <v>76</v>
      </c>
      <c r="C516" s="126" t="s">
        <v>170</v>
      </c>
      <c r="D516" s="125">
        <v>12250</v>
      </c>
      <c r="F516" s="39"/>
      <c r="G516" s="392"/>
      <c r="H516" s="146"/>
      <c r="I516"/>
      <c r="J516"/>
      <c r="K516"/>
      <c r="L516"/>
      <c r="M516"/>
    </row>
    <row r="517" spans="2:13" x14ac:dyDescent="0.25">
      <c r="B517" s="123" t="s">
        <v>76</v>
      </c>
      <c r="C517" s="126" t="s">
        <v>171</v>
      </c>
      <c r="D517" s="125">
        <v>13500</v>
      </c>
      <c r="F517" s="39"/>
      <c r="G517" s="392"/>
      <c r="H517" s="146"/>
      <c r="I517"/>
      <c r="J517"/>
      <c r="K517"/>
      <c r="L517"/>
      <c r="M517"/>
    </row>
    <row r="518" spans="2:13" x14ac:dyDescent="0.25">
      <c r="B518" s="123" t="s">
        <v>76</v>
      </c>
      <c r="C518" s="126" t="s">
        <v>200</v>
      </c>
      <c r="D518" s="125">
        <v>14750</v>
      </c>
      <c r="F518" s="39"/>
      <c r="G518" s="392"/>
      <c r="H518" s="146"/>
      <c r="I518"/>
      <c r="J518"/>
      <c r="K518"/>
      <c r="L518"/>
      <c r="M518"/>
    </row>
    <row r="519" spans="2:13" x14ac:dyDescent="0.25">
      <c r="B519" s="123" t="s">
        <v>77</v>
      </c>
      <c r="C519" s="127" t="s">
        <v>253</v>
      </c>
      <c r="D519" s="125">
        <v>8700</v>
      </c>
      <c r="F519" s="39"/>
      <c r="G519" s="392"/>
      <c r="H519" s="146"/>
      <c r="I519"/>
      <c r="J519"/>
      <c r="K519"/>
      <c r="L519"/>
      <c r="M519"/>
    </row>
    <row r="520" spans="2:13" x14ac:dyDescent="0.25">
      <c r="B520" s="123" t="s">
        <v>77</v>
      </c>
      <c r="C520" s="126" t="s">
        <v>252</v>
      </c>
      <c r="D520" s="125">
        <v>10000</v>
      </c>
      <c r="F520" s="39"/>
      <c r="G520" s="392"/>
      <c r="H520" s="146"/>
      <c r="I520"/>
      <c r="J520"/>
      <c r="K520"/>
      <c r="L520"/>
      <c r="M520"/>
    </row>
    <row r="521" spans="2:13" x14ac:dyDescent="0.25">
      <c r="B521" s="123" t="s">
        <v>77</v>
      </c>
      <c r="C521" s="126" t="s">
        <v>25</v>
      </c>
      <c r="D521" s="125">
        <v>11050</v>
      </c>
      <c r="F521" s="39"/>
      <c r="G521" s="392"/>
      <c r="H521" s="146"/>
      <c r="I521"/>
      <c r="J521"/>
      <c r="K521"/>
      <c r="L521"/>
      <c r="M521"/>
    </row>
    <row r="522" spans="2:13" x14ac:dyDescent="0.25">
      <c r="B522" s="123" t="s">
        <v>77</v>
      </c>
      <c r="C522" s="126" t="s">
        <v>170</v>
      </c>
      <c r="D522" s="125">
        <v>12300</v>
      </c>
      <c r="F522" s="39"/>
      <c r="G522" s="392"/>
      <c r="H522" s="146"/>
      <c r="I522"/>
      <c r="J522"/>
      <c r="K522"/>
      <c r="L522"/>
      <c r="M522"/>
    </row>
    <row r="523" spans="2:13" x14ac:dyDescent="0.25">
      <c r="B523" s="123" t="s">
        <v>77</v>
      </c>
      <c r="C523" s="127" t="s">
        <v>171</v>
      </c>
      <c r="D523" s="125">
        <v>13850</v>
      </c>
      <c r="F523" s="39"/>
      <c r="G523" s="392"/>
      <c r="H523" s="146"/>
      <c r="I523"/>
      <c r="J523"/>
      <c r="K523"/>
      <c r="L523"/>
      <c r="M523"/>
    </row>
    <row r="524" spans="2:13" x14ac:dyDescent="0.25">
      <c r="B524" s="123" t="s">
        <v>78</v>
      </c>
      <c r="C524" s="127">
        <v>200225</v>
      </c>
      <c r="D524" s="125">
        <v>10700</v>
      </c>
      <c r="F524" s="39"/>
      <c r="G524" s="392"/>
      <c r="H524" s="146"/>
      <c r="I524"/>
      <c r="J524"/>
      <c r="K524"/>
      <c r="L524"/>
      <c r="M524"/>
    </row>
    <row r="525" spans="2:13" x14ac:dyDescent="0.25">
      <c r="B525" s="123" t="s">
        <v>78</v>
      </c>
      <c r="C525" s="127" t="s">
        <v>73</v>
      </c>
      <c r="D525" s="125">
        <v>12100</v>
      </c>
      <c r="F525" s="39"/>
      <c r="G525" s="392"/>
      <c r="H525" s="146"/>
      <c r="I525"/>
      <c r="J525"/>
      <c r="K525"/>
      <c r="L525"/>
      <c r="M525"/>
    </row>
    <row r="526" spans="2:13" x14ac:dyDescent="0.25">
      <c r="B526" s="123" t="s">
        <v>78</v>
      </c>
      <c r="C526" s="127" t="s">
        <v>170</v>
      </c>
      <c r="D526" s="125">
        <v>13450</v>
      </c>
      <c r="F526" s="39"/>
      <c r="G526" s="392"/>
      <c r="H526" s="146"/>
      <c r="I526"/>
      <c r="J526"/>
      <c r="K526"/>
      <c r="L526"/>
      <c r="M526"/>
    </row>
    <row r="527" spans="2:13" x14ac:dyDescent="0.25">
      <c r="B527" s="123" t="s">
        <v>78</v>
      </c>
      <c r="C527" s="127" t="s">
        <v>171</v>
      </c>
      <c r="D527" s="125">
        <v>14800</v>
      </c>
      <c r="F527" s="39"/>
      <c r="G527" s="392"/>
      <c r="H527" s="146"/>
      <c r="I527"/>
      <c r="J527"/>
      <c r="K527"/>
      <c r="L527"/>
      <c r="M527"/>
    </row>
    <row r="528" spans="2:13" x14ac:dyDescent="0.25">
      <c r="B528" s="123" t="s">
        <v>79</v>
      </c>
      <c r="C528" s="127" t="s">
        <v>65</v>
      </c>
      <c r="D528" s="125">
        <v>7650</v>
      </c>
      <c r="F528" s="39"/>
      <c r="G528" s="392"/>
      <c r="H528" s="146"/>
      <c r="I528"/>
      <c r="J528"/>
      <c r="K528"/>
      <c r="L528"/>
      <c r="M528"/>
    </row>
    <row r="529" spans="2:13" x14ac:dyDescent="0.25">
      <c r="B529" s="123" t="s">
        <v>79</v>
      </c>
      <c r="C529" s="127" t="s">
        <v>69</v>
      </c>
      <c r="D529" s="125">
        <v>8700</v>
      </c>
      <c r="F529" s="39"/>
      <c r="G529" s="392"/>
      <c r="H529" s="146"/>
      <c r="I529"/>
      <c r="J529"/>
      <c r="K529"/>
      <c r="L529"/>
      <c r="M529"/>
    </row>
    <row r="530" spans="2:13" x14ac:dyDescent="0.25">
      <c r="B530" s="123" t="s">
        <v>79</v>
      </c>
      <c r="C530" s="127" t="s">
        <v>88</v>
      </c>
      <c r="D530" s="125">
        <v>9750</v>
      </c>
      <c r="F530" s="39"/>
      <c r="G530" s="392"/>
      <c r="H530" s="146"/>
      <c r="I530"/>
      <c r="J530"/>
      <c r="K530"/>
      <c r="L530"/>
      <c r="M530"/>
    </row>
    <row r="531" spans="2:13" x14ac:dyDescent="0.25">
      <c r="B531" s="123" t="s">
        <v>202</v>
      </c>
      <c r="C531" s="127" t="s">
        <v>62</v>
      </c>
      <c r="D531" s="125">
        <v>9550</v>
      </c>
      <c r="F531" s="39"/>
      <c r="G531" s="392"/>
      <c r="H531" s="146"/>
      <c r="I531"/>
      <c r="J531"/>
      <c r="K531"/>
      <c r="L531"/>
      <c r="M531"/>
    </row>
    <row r="532" spans="2:13" x14ac:dyDescent="0.25">
      <c r="B532" s="123" t="s">
        <v>202</v>
      </c>
      <c r="C532" s="127" t="s">
        <v>63</v>
      </c>
      <c r="D532" s="125">
        <v>10700</v>
      </c>
      <c r="F532" s="39"/>
      <c r="G532" s="392"/>
      <c r="H532" s="146"/>
      <c r="I532"/>
      <c r="J532"/>
      <c r="K532"/>
      <c r="L532"/>
      <c r="M532"/>
    </row>
    <row r="533" spans="2:13" x14ac:dyDescent="0.25">
      <c r="B533" s="123" t="s">
        <v>202</v>
      </c>
      <c r="C533" s="127" t="s">
        <v>64</v>
      </c>
      <c r="D533" s="125">
        <v>12100</v>
      </c>
      <c r="F533" s="39"/>
      <c r="G533" s="392"/>
      <c r="H533" s="146"/>
      <c r="I533"/>
      <c r="J533"/>
      <c r="K533"/>
      <c r="L533"/>
      <c r="M533"/>
    </row>
    <row r="534" spans="2:13" x14ac:dyDescent="0.25">
      <c r="B534" s="123" t="s">
        <v>80</v>
      </c>
      <c r="C534" s="126" t="s">
        <v>62</v>
      </c>
      <c r="D534" s="125">
        <v>8400</v>
      </c>
      <c r="F534" s="39"/>
      <c r="G534" s="392"/>
      <c r="H534" s="146"/>
      <c r="I534"/>
      <c r="J534"/>
      <c r="K534"/>
      <c r="L534"/>
      <c r="M534"/>
    </row>
    <row r="535" spans="2:13" x14ac:dyDescent="0.25">
      <c r="B535" s="123" t="s">
        <v>80</v>
      </c>
      <c r="C535" s="127" t="s">
        <v>63</v>
      </c>
      <c r="D535" s="125">
        <v>9550</v>
      </c>
      <c r="F535" s="39"/>
      <c r="G535" s="392"/>
      <c r="H535" s="146"/>
      <c r="I535"/>
      <c r="J535"/>
      <c r="K535"/>
      <c r="L535"/>
      <c r="M535"/>
    </row>
    <row r="536" spans="2:13" x14ac:dyDescent="0.25">
      <c r="B536" s="123" t="s">
        <v>80</v>
      </c>
      <c r="C536" s="127" t="s">
        <v>64</v>
      </c>
      <c r="D536" s="125">
        <v>10700</v>
      </c>
      <c r="F536" s="39"/>
      <c r="G536" s="392"/>
      <c r="H536" s="146"/>
      <c r="I536"/>
      <c r="J536"/>
      <c r="K536"/>
      <c r="L536"/>
      <c r="M536"/>
    </row>
    <row r="537" spans="2:13" x14ac:dyDescent="0.25">
      <c r="B537" s="123" t="s">
        <v>80</v>
      </c>
      <c r="C537" s="127" t="s">
        <v>65</v>
      </c>
      <c r="D537" s="125">
        <v>11850</v>
      </c>
      <c r="F537" s="39"/>
      <c r="G537" s="392"/>
      <c r="H537" s="146"/>
      <c r="I537"/>
      <c r="J537"/>
      <c r="K537"/>
      <c r="L537"/>
      <c r="M537"/>
    </row>
    <row r="538" spans="2:13" x14ac:dyDescent="0.25">
      <c r="B538" s="123" t="s">
        <v>81</v>
      </c>
      <c r="C538" s="127" t="s">
        <v>201</v>
      </c>
      <c r="D538" s="125">
        <v>4200</v>
      </c>
      <c r="F538" s="39"/>
      <c r="G538" s="392"/>
      <c r="H538" s="146"/>
      <c r="I538"/>
      <c r="J538"/>
      <c r="K538"/>
      <c r="L538"/>
      <c r="M538"/>
    </row>
    <row r="539" spans="2:13" x14ac:dyDescent="0.25">
      <c r="B539" s="123" t="s">
        <v>81</v>
      </c>
      <c r="C539" s="127" t="s">
        <v>66</v>
      </c>
      <c r="D539" s="125">
        <v>6300</v>
      </c>
      <c r="F539" s="39"/>
      <c r="G539" s="392"/>
      <c r="H539" s="146"/>
      <c r="I539"/>
      <c r="J539"/>
      <c r="K539"/>
      <c r="L539"/>
      <c r="M539"/>
    </row>
    <row r="540" spans="2:13" x14ac:dyDescent="0.25">
      <c r="B540" s="123" t="s">
        <v>81</v>
      </c>
      <c r="C540" s="127" t="s">
        <v>62</v>
      </c>
      <c r="D540" s="125">
        <v>10700</v>
      </c>
      <c r="F540" s="39"/>
      <c r="G540" s="392"/>
      <c r="H540" s="146"/>
      <c r="I540"/>
      <c r="J540"/>
      <c r="K540"/>
      <c r="L540"/>
      <c r="M540"/>
    </row>
    <row r="541" spans="2:13" x14ac:dyDescent="0.25">
      <c r="B541" s="123" t="s">
        <v>81</v>
      </c>
      <c r="C541" s="127" t="s">
        <v>63</v>
      </c>
      <c r="D541" s="125">
        <v>12100</v>
      </c>
      <c r="F541" s="39"/>
      <c r="G541" s="392"/>
      <c r="H541" s="146"/>
      <c r="I541"/>
      <c r="J541"/>
      <c r="K541"/>
      <c r="L541"/>
      <c r="M541"/>
    </row>
    <row r="542" spans="2:13" x14ac:dyDescent="0.25">
      <c r="B542" s="123" t="s">
        <v>81</v>
      </c>
      <c r="C542" s="127" t="s">
        <v>64</v>
      </c>
      <c r="D542" s="125">
        <v>13150</v>
      </c>
      <c r="F542" s="39"/>
      <c r="G542" s="392"/>
      <c r="H542" s="146"/>
      <c r="I542"/>
      <c r="J542"/>
      <c r="K542"/>
      <c r="L542"/>
      <c r="M542"/>
    </row>
    <row r="543" spans="2:13" x14ac:dyDescent="0.25">
      <c r="B543" s="123" t="s">
        <v>82</v>
      </c>
      <c r="C543" s="126" t="s">
        <v>62</v>
      </c>
      <c r="D543" s="125">
        <v>10700</v>
      </c>
      <c r="F543" s="39"/>
      <c r="G543" s="392"/>
      <c r="H543" s="146"/>
      <c r="I543"/>
      <c r="J543"/>
      <c r="K543"/>
      <c r="L543"/>
      <c r="M543"/>
    </row>
    <row r="544" spans="2:13" x14ac:dyDescent="0.25">
      <c r="B544" s="123" t="s">
        <v>82</v>
      </c>
      <c r="C544" s="126" t="s">
        <v>63</v>
      </c>
      <c r="D544" s="125">
        <v>12100</v>
      </c>
      <c r="F544" s="39"/>
      <c r="G544" s="392"/>
      <c r="H544" s="146"/>
      <c r="I544"/>
      <c r="J544"/>
      <c r="K544"/>
      <c r="L544"/>
      <c r="M544"/>
    </row>
    <row r="545" spans="2:13" x14ac:dyDescent="0.25">
      <c r="B545" s="123" t="s">
        <v>83</v>
      </c>
      <c r="C545" s="126" t="s">
        <v>62</v>
      </c>
      <c r="D545" s="125">
        <v>10700</v>
      </c>
      <c r="F545" s="39"/>
      <c r="G545" s="392"/>
      <c r="H545" s="146"/>
      <c r="I545"/>
      <c r="J545"/>
      <c r="K545"/>
      <c r="L545"/>
      <c r="M545"/>
    </row>
    <row r="546" spans="2:13" x14ac:dyDescent="0.25">
      <c r="B546" s="123" t="s">
        <v>83</v>
      </c>
      <c r="C546" s="126" t="s">
        <v>63</v>
      </c>
      <c r="D546" s="125">
        <v>12100</v>
      </c>
      <c r="F546" s="39"/>
      <c r="G546" s="392"/>
      <c r="H546" s="146"/>
      <c r="I546"/>
      <c r="J546"/>
      <c r="K546"/>
      <c r="L546"/>
      <c r="M546"/>
    </row>
    <row r="547" spans="2:13" x14ac:dyDescent="0.25">
      <c r="B547" s="123" t="s">
        <v>84</v>
      </c>
      <c r="C547" s="126" t="s">
        <v>64</v>
      </c>
      <c r="D547" s="125">
        <v>12100</v>
      </c>
      <c r="F547" s="39"/>
      <c r="G547" s="392"/>
      <c r="H547" s="146"/>
      <c r="I547"/>
      <c r="J547"/>
      <c r="K547"/>
      <c r="L547"/>
      <c r="M547"/>
    </row>
    <row r="548" spans="2:13" x14ac:dyDescent="0.25">
      <c r="B548" s="123" t="s">
        <v>84</v>
      </c>
      <c r="C548" s="126" t="s">
        <v>65</v>
      </c>
      <c r="D548" s="125">
        <v>13150</v>
      </c>
      <c r="F548" s="39"/>
      <c r="G548" s="392"/>
      <c r="H548" s="146"/>
      <c r="I548"/>
      <c r="J548"/>
      <c r="K548"/>
      <c r="L548"/>
      <c r="M548"/>
    </row>
    <row r="549" spans="2:13" x14ac:dyDescent="0.25">
      <c r="B549" s="123" t="s">
        <v>85</v>
      </c>
      <c r="C549" s="127">
        <v>80100</v>
      </c>
      <c r="D549" s="125">
        <v>12100</v>
      </c>
      <c r="F549" s="39"/>
      <c r="G549" s="392"/>
      <c r="H549" s="146"/>
      <c r="I549"/>
      <c r="J549"/>
      <c r="K549"/>
      <c r="L549"/>
      <c r="M549"/>
    </row>
    <row r="550" spans="2:13" x14ac:dyDescent="0.25">
      <c r="B550" s="123" t="s">
        <v>86</v>
      </c>
      <c r="C550" s="127" t="s">
        <v>62</v>
      </c>
      <c r="D550" s="125">
        <v>13150</v>
      </c>
      <c r="F550" s="39"/>
      <c r="G550" s="392"/>
      <c r="H550" s="146"/>
      <c r="I550"/>
      <c r="J550"/>
      <c r="K550"/>
      <c r="L550"/>
      <c r="M550"/>
    </row>
    <row r="551" spans="2:13" x14ac:dyDescent="0.25">
      <c r="B551" s="123" t="s">
        <v>87</v>
      </c>
      <c r="C551" s="127" t="s">
        <v>66</v>
      </c>
      <c r="D551" s="125">
        <v>8400</v>
      </c>
      <c r="F551" s="39"/>
      <c r="G551" s="392"/>
      <c r="H551" s="146"/>
      <c r="I551"/>
      <c r="J551"/>
      <c r="K551"/>
      <c r="L551"/>
      <c r="M551"/>
    </row>
    <row r="552" spans="2:13" x14ac:dyDescent="0.25">
      <c r="B552" s="123" t="s">
        <v>87</v>
      </c>
      <c r="C552" s="127" t="s">
        <v>62</v>
      </c>
      <c r="D552" s="125">
        <v>9550</v>
      </c>
      <c r="F552" s="39"/>
      <c r="G552" s="392"/>
      <c r="H552" s="146"/>
      <c r="I552"/>
      <c r="J552"/>
      <c r="K552"/>
      <c r="L552"/>
      <c r="M552"/>
    </row>
    <row r="553" spans="2:13" x14ac:dyDescent="0.25">
      <c r="B553" s="123" t="s">
        <v>87</v>
      </c>
      <c r="C553" s="127" t="s">
        <v>65</v>
      </c>
      <c r="D553" s="125">
        <v>13150</v>
      </c>
      <c r="F553" s="39"/>
      <c r="G553" s="392"/>
      <c r="H553" s="146"/>
      <c r="I553"/>
      <c r="J553"/>
      <c r="K553"/>
      <c r="L553"/>
      <c r="M553"/>
    </row>
    <row r="554" spans="2:13" x14ac:dyDescent="0.25">
      <c r="B554" s="123" t="s">
        <v>87</v>
      </c>
      <c r="C554" s="127" t="s">
        <v>69</v>
      </c>
      <c r="D554" s="125">
        <v>14500</v>
      </c>
      <c r="F554" s="39"/>
      <c r="G554" s="392"/>
      <c r="H554" s="146"/>
      <c r="I554"/>
      <c r="J554"/>
      <c r="K554"/>
      <c r="L554"/>
      <c r="M554"/>
    </row>
    <row r="555" spans="2:13" x14ac:dyDescent="0.25">
      <c r="B555" s="123" t="s">
        <v>87</v>
      </c>
      <c r="C555" s="127" t="s">
        <v>88</v>
      </c>
      <c r="D555" s="125">
        <v>15650</v>
      </c>
      <c r="F555" s="39"/>
      <c r="G555" s="392"/>
      <c r="H555" s="146"/>
      <c r="I555"/>
      <c r="J555"/>
      <c r="K555"/>
      <c r="L555"/>
      <c r="M555"/>
    </row>
    <row r="556" spans="2:13" x14ac:dyDescent="0.25">
      <c r="B556" s="123" t="s">
        <v>87</v>
      </c>
      <c r="C556" s="127" t="s">
        <v>72</v>
      </c>
      <c r="D556" s="125">
        <v>16800</v>
      </c>
      <c r="F556" s="39"/>
      <c r="G556" s="392"/>
      <c r="H556" s="146"/>
      <c r="I556"/>
      <c r="J556"/>
      <c r="K556"/>
      <c r="L556"/>
      <c r="M556"/>
    </row>
    <row r="557" spans="2:13" x14ac:dyDescent="0.25">
      <c r="B557" s="123" t="s">
        <v>89</v>
      </c>
      <c r="C557" s="127" t="s">
        <v>66</v>
      </c>
      <c r="D557" s="125">
        <v>8400</v>
      </c>
      <c r="F557" s="39"/>
      <c r="G557" s="392"/>
      <c r="H557" s="146"/>
      <c r="I557"/>
      <c r="J557"/>
      <c r="K557"/>
      <c r="L557"/>
      <c r="M557"/>
    </row>
    <row r="558" spans="2:13" x14ac:dyDescent="0.25">
      <c r="B558" s="123" t="s">
        <v>89</v>
      </c>
      <c r="C558" s="127">
        <v>80100</v>
      </c>
      <c r="D558" s="125">
        <v>9550</v>
      </c>
      <c r="F558" s="39"/>
      <c r="G558" s="392"/>
      <c r="H558" s="146"/>
      <c r="I558"/>
      <c r="J558"/>
      <c r="K558"/>
      <c r="L558"/>
      <c r="M558"/>
    </row>
    <row r="559" spans="2:13" x14ac:dyDescent="0.25">
      <c r="B559" s="123" t="s">
        <v>89</v>
      </c>
      <c r="C559" s="127" t="s">
        <v>63</v>
      </c>
      <c r="D559" s="125">
        <v>10700</v>
      </c>
      <c r="F559" s="39"/>
      <c r="G559" s="392"/>
      <c r="H559" s="146"/>
      <c r="I559"/>
      <c r="J559"/>
      <c r="K559"/>
      <c r="L559"/>
      <c r="M559"/>
    </row>
    <row r="560" spans="2:13" x14ac:dyDescent="0.25">
      <c r="B560" s="123" t="s">
        <v>89</v>
      </c>
      <c r="C560" s="127" t="s">
        <v>64</v>
      </c>
      <c r="D560" s="125">
        <v>11850</v>
      </c>
      <c r="F560" s="39"/>
      <c r="G560" s="392"/>
      <c r="H560" s="146"/>
      <c r="I560"/>
      <c r="J560"/>
      <c r="K560"/>
      <c r="L560"/>
      <c r="M560"/>
    </row>
    <row r="561" spans="2:13" x14ac:dyDescent="0.25">
      <c r="B561" s="123" t="s">
        <v>89</v>
      </c>
      <c r="C561" s="127" t="s">
        <v>65</v>
      </c>
      <c r="D561" s="125">
        <v>13150</v>
      </c>
      <c r="F561" s="39"/>
      <c r="G561" s="392"/>
      <c r="H561" s="146"/>
      <c r="I561"/>
      <c r="J561"/>
      <c r="K561"/>
      <c r="L561"/>
      <c r="M561"/>
    </row>
    <row r="562" spans="2:13" x14ac:dyDescent="0.25">
      <c r="B562" s="123" t="s">
        <v>172</v>
      </c>
      <c r="C562" s="234" t="s">
        <v>64</v>
      </c>
      <c r="D562" s="125">
        <v>11850</v>
      </c>
      <c r="F562" s="39"/>
      <c r="G562" s="392"/>
      <c r="H562" s="146"/>
      <c r="I562"/>
      <c r="J562"/>
      <c r="K562"/>
      <c r="L562"/>
      <c r="M562"/>
    </row>
    <row r="563" spans="2:13" x14ac:dyDescent="0.25">
      <c r="B563" s="123" t="s">
        <v>172</v>
      </c>
      <c r="C563" s="234" t="s">
        <v>65</v>
      </c>
      <c r="D563" s="125">
        <v>13150</v>
      </c>
      <c r="F563" s="39"/>
      <c r="G563" s="392"/>
      <c r="H563" s="146"/>
      <c r="I563"/>
      <c r="J563"/>
      <c r="K563"/>
      <c r="L563"/>
      <c r="M563"/>
    </row>
    <row r="564" spans="2:13" x14ac:dyDescent="0.25">
      <c r="B564" s="123" t="s">
        <v>172</v>
      </c>
      <c r="C564" s="234" t="s">
        <v>69</v>
      </c>
      <c r="D564" s="125">
        <v>14500</v>
      </c>
      <c r="F564" s="39"/>
      <c r="G564" s="392"/>
      <c r="H564" s="146"/>
      <c r="I564"/>
      <c r="J564"/>
      <c r="K564"/>
      <c r="L564"/>
      <c r="M564"/>
    </row>
    <row r="565" spans="2:13" x14ac:dyDescent="0.25">
      <c r="B565" s="123" t="s">
        <v>172</v>
      </c>
      <c r="C565" s="234" t="s">
        <v>88</v>
      </c>
      <c r="D565" s="125">
        <v>15650</v>
      </c>
      <c r="F565" s="39"/>
      <c r="G565" s="392"/>
      <c r="H565" s="146"/>
      <c r="I565"/>
      <c r="J565"/>
      <c r="K565"/>
      <c r="L565"/>
      <c r="M565"/>
    </row>
    <row r="566" spans="2:13" x14ac:dyDescent="0.25">
      <c r="B566" s="123" t="s">
        <v>90</v>
      </c>
      <c r="C566" s="126" t="s">
        <v>118</v>
      </c>
      <c r="D566" s="125">
        <v>11400</v>
      </c>
      <c r="F566" s="39"/>
      <c r="G566" s="392"/>
      <c r="H566" s="146"/>
      <c r="I566"/>
      <c r="J566"/>
      <c r="K566"/>
      <c r="L566"/>
      <c r="M566"/>
    </row>
    <row r="567" spans="2:13" x14ac:dyDescent="0.25">
      <c r="B567" s="123" t="s">
        <v>90</v>
      </c>
      <c r="C567" s="126" t="s">
        <v>119</v>
      </c>
      <c r="D567" s="125">
        <v>13500</v>
      </c>
      <c r="F567" s="39"/>
      <c r="G567" s="392"/>
      <c r="H567" s="146"/>
      <c r="I567"/>
      <c r="J567"/>
      <c r="K567"/>
      <c r="L567"/>
      <c r="M567"/>
    </row>
    <row r="568" spans="2:13" x14ac:dyDescent="0.25">
      <c r="B568" s="123" t="s">
        <v>90</v>
      </c>
      <c r="C568" s="126" t="s">
        <v>116</v>
      </c>
      <c r="D568" s="125">
        <v>15600</v>
      </c>
      <c r="F568" s="39"/>
      <c r="G568" s="392"/>
      <c r="H568" s="146"/>
      <c r="I568"/>
      <c r="J568"/>
      <c r="K568"/>
      <c r="L568"/>
      <c r="M568"/>
    </row>
    <row r="569" spans="2:13" x14ac:dyDescent="0.25">
      <c r="B569" s="123" t="s">
        <v>92</v>
      </c>
      <c r="C569" s="126" t="s">
        <v>63</v>
      </c>
      <c r="D569" s="125">
        <v>6950</v>
      </c>
      <c r="F569" s="39"/>
      <c r="G569" s="392"/>
      <c r="H569" s="146"/>
      <c r="I569"/>
      <c r="J569"/>
      <c r="K569"/>
      <c r="L569"/>
      <c r="M569"/>
    </row>
    <row r="570" spans="2:13" x14ac:dyDescent="0.25">
      <c r="B570" s="123" t="s">
        <v>92</v>
      </c>
      <c r="C570" s="126" t="s">
        <v>64</v>
      </c>
      <c r="D570" s="125">
        <v>8450</v>
      </c>
      <c r="F570" s="39"/>
      <c r="G570" s="392"/>
      <c r="H570" s="146"/>
      <c r="I570"/>
      <c r="J570"/>
      <c r="K570"/>
      <c r="L570"/>
      <c r="M570"/>
    </row>
    <row r="571" spans="2:13" x14ac:dyDescent="0.25">
      <c r="B571" s="123" t="s">
        <v>92</v>
      </c>
      <c r="C571" s="126" t="s">
        <v>65</v>
      </c>
      <c r="D571" s="125">
        <v>10700</v>
      </c>
      <c r="F571" s="39"/>
      <c r="G571" s="392"/>
      <c r="H571" s="146"/>
      <c r="I571"/>
      <c r="J571"/>
      <c r="K571"/>
      <c r="L571"/>
      <c r="M571"/>
    </row>
    <row r="572" spans="2:13" x14ac:dyDescent="0.25">
      <c r="B572" s="123" t="s">
        <v>92</v>
      </c>
      <c r="C572" s="126" t="s">
        <v>69</v>
      </c>
      <c r="D572" s="125">
        <v>12950</v>
      </c>
      <c r="F572" s="39"/>
      <c r="G572" s="392"/>
      <c r="H572" s="146"/>
      <c r="I572"/>
      <c r="J572"/>
      <c r="K572"/>
      <c r="L572"/>
      <c r="M572"/>
    </row>
    <row r="573" spans="2:13" x14ac:dyDescent="0.25">
      <c r="B573" s="123" t="s">
        <v>92</v>
      </c>
      <c r="C573" s="126" t="s">
        <v>88</v>
      </c>
      <c r="D573" s="125">
        <v>15250</v>
      </c>
      <c r="F573" s="39"/>
      <c r="G573" s="392"/>
      <c r="H573" s="146"/>
      <c r="I573"/>
      <c r="J573"/>
      <c r="K573"/>
      <c r="L573"/>
      <c r="M573"/>
    </row>
    <row r="574" spans="2:13" x14ac:dyDescent="0.25">
      <c r="B574" s="123" t="s">
        <v>92</v>
      </c>
      <c r="C574" s="126" t="s">
        <v>91</v>
      </c>
      <c r="D574" s="125">
        <v>17550</v>
      </c>
      <c r="F574" s="39"/>
      <c r="G574" s="392"/>
      <c r="H574" s="146"/>
      <c r="I574"/>
      <c r="J574"/>
      <c r="K574"/>
      <c r="L574"/>
      <c r="M574"/>
    </row>
    <row r="575" spans="2:13" x14ac:dyDescent="0.25">
      <c r="B575" s="123" t="s">
        <v>92</v>
      </c>
      <c r="C575" s="126" t="s">
        <v>118</v>
      </c>
      <c r="D575" s="125">
        <v>19800</v>
      </c>
      <c r="F575" s="39"/>
      <c r="G575" s="392"/>
      <c r="H575" s="146"/>
      <c r="I575"/>
      <c r="J575"/>
      <c r="K575"/>
      <c r="L575"/>
      <c r="M575"/>
    </row>
    <row r="576" spans="2:13" x14ac:dyDescent="0.25">
      <c r="B576" s="123" t="s">
        <v>93</v>
      </c>
      <c r="C576" s="126" t="s">
        <v>69</v>
      </c>
      <c r="D576" s="125">
        <v>24700</v>
      </c>
      <c r="F576" s="39"/>
      <c r="G576" s="392"/>
      <c r="H576" s="146"/>
      <c r="I576"/>
      <c r="J576"/>
      <c r="K576"/>
      <c r="L576"/>
      <c r="M576"/>
    </row>
    <row r="577" spans="2:13" x14ac:dyDescent="0.25">
      <c r="B577" s="123" t="s">
        <v>93</v>
      </c>
      <c r="C577" s="126" t="s">
        <v>88</v>
      </c>
      <c r="D577" s="125">
        <v>27450</v>
      </c>
      <c r="F577" s="39"/>
      <c r="H577" s="146"/>
      <c r="I577"/>
      <c r="J577"/>
      <c r="K577"/>
      <c r="L577"/>
      <c r="M577"/>
    </row>
    <row r="578" spans="2:13" x14ac:dyDescent="0.25">
      <c r="B578" s="123" t="s">
        <v>93</v>
      </c>
      <c r="C578" s="126" t="s">
        <v>91</v>
      </c>
      <c r="D578" s="125">
        <v>30250</v>
      </c>
      <c r="F578" s="39"/>
      <c r="H578" s="146"/>
      <c r="I578"/>
      <c r="J578"/>
      <c r="K578"/>
      <c r="L578"/>
      <c r="M578"/>
    </row>
    <row r="579" spans="2:13" x14ac:dyDescent="0.25">
      <c r="B579" s="123" t="s">
        <v>93</v>
      </c>
      <c r="C579" s="126" t="s">
        <v>118</v>
      </c>
      <c r="D579" s="125">
        <v>33000</v>
      </c>
      <c r="F579" s="39"/>
      <c r="H579" s="146"/>
      <c r="I579"/>
      <c r="J579"/>
      <c r="K579"/>
      <c r="L579"/>
      <c r="M579"/>
    </row>
    <row r="580" spans="2:13" x14ac:dyDescent="0.25">
      <c r="B580" s="123" t="s">
        <v>94</v>
      </c>
      <c r="C580" s="126" t="s">
        <v>62</v>
      </c>
      <c r="D580" s="125">
        <v>7050</v>
      </c>
      <c r="F580" s="39"/>
      <c r="H580" s="146"/>
      <c r="I580"/>
      <c r="J580"/>
      <c r="K580"/>
      <c r="L580"/>
      <c r="M580"/>
    </row>
    <row r="581" spans="2:13" x14ac:dyDescent="0.25">
      <c r="B581" s="123" t="s">
        <v>94</v>
      </c>
      <c r="C581" s="126" t="s">
        <v>63</v>
      </c>
      <c r="D581" s="125">
        <v>7650</v>
      </c>
      <c r="F581" s="39"/>
      <c r="H581" s="146"/>
      <c r="I581"/>
      <c r="J581"/>
      <c r="K581"/>
      <c r="L581"/>
      <c r="M581"/>
    </row>
    <row r="582" spans="2:13" x14ac:dyDescent="0.25">
      <c r="B582" s="123" t="s">
        <v>214</v>
      </c>
      <c r="C582" s="126" t="s">
        <v>66</v>
      </c>
      <c r="D582" s="125">
        <v>7200</v>
      </c>
      <c r="F582" s="39"/>
      <c r="H582" s="146"/>
      <c r="I582"/>
      <c r="J582"/>
      <c r="K582"/>
      <c r="L582"/>
      <c r="M582"/>
    </row>
    <row r="583" spans="2:13" x14ac:dyDescent="0.25">
      <c r="B583" s="123" t="s">
        <v>214</v>
      </c>
      <c r="C583" s="126" t="s">
        <v>62</v>
      </c>
      <c r="D583" s="125">
        <v>8950</v>
      </c>
      <c r="F583" s="39"/>
      <c r="H583" s="146"/>
      <c r="I583"/>
      <c r="J583"/>
      <c r="K583"/>
      <c r="L583"/>
      <c r="M583"/>
    </row>
    <row r="584" spans="2:13" x14ac:dyDescent="0.25">
      <c r="B584" s="123" t="s">
        <v>214</v>
      </c>
      <c r="C584" s="126" t="s">
        <v>63</v>
      </c>
      <c r="D584" s="125">
        <v>10650</v>
      </c>
      <c r="F584" s="39"/>
      <c r="H584" s="146"/>
      <c r="I584"/>
      <c r="J584"/>
      <c r="K584"/>
      <c r="L584"/>
      <c r="M584"/>
    </row>
    <row r="585" spans="2:13" x14ac:dyDescent="0.25">
      <c r="B585" s="123" t="s">
        <v>214</v>
      </c>
      <c r="C585" s="126" t="s">
        <v>64</v>
      </c>
      <c r="D585" s="125">
        <v>12400</v>
      </c>
      <c r="F585" s="39"/>
      <c r="H585" s="146"/>
      <c r="I585"/>
      <c r="J585"/>
      <c r="K585"/>
      <c r="L585"/>
      <c r="M585"/>
    </row>
    <row r="586" spans="2:13" x14ac:dyDescent="0.25">
      <c r="B586" s="123" t="s">
        <v>214</v>
      </c>
      <c r="C586" s="126" t="s">
        <v>65</v>
      </c>
      <c r="D586" s="125">
        <v>14100</v>
      </c>
      <c r="F586" s="39"/>
      <c r="H586" s="146"/>
      <c r="I586"/>
      <c r="J586"/>
      <c r="K586"/>
      <c r="L586"/>
      <c r="M586"/>
    </row>
    <row r="587" spans="2:13" x14ac:dyDescent="0.25">
      <c r="B587" s="123" t="s">
        <v>95</v>
      </c>
      <c r="C587" s="126" t="s">
        <v>66</v>
      </c>
      <c r="D587" s="125">
        <v>7200</v>
      </c>
      <c r="F587" s="39"/>
      <c r="H587" s="146"/>
      <c r="I587"/>
      <c r="J587"/>
      <c r="K587"/>
      <c r="L587"/>
      <c r="M587"/>
    </row>
    <row r="588" spans="2:13" x14ac:dyDescent="0.25">
      <c r="B588" s="123" t="s">
        <v>95</v>
      </c>
      <c r="C588" s="126" t="s">
        <v>62</v>
      </c>
      <c r="D588" s="125">
        <v>8450</v>
      </c>
      <c r="F588" s="39"/>
      <c r="H588" s="146"/>
      <c r="I588"/>
      <c r="J588"/>
      <c r="K588"/>
      <c r="L588"/>
      <c r="M588"/>
    </row>
    <row r="589" spans="2:13" x14ac:dyDescent="0.25">
      <c r="B589" s="123" t="s">
        <v>96</v>
      </c>
      <c r="C589" s="126" t="s">
        <v>62</v>
      </c>
      <c r="D589" s="125">
        <v>8450</v>
      </c>
      <c r="F589" s="39"/>
      <c r="H589" s="146"/>
      <c r="I589"/>
      <c r="J589"/>
      <c r="K589"/>
      <c r="L589"/>
      <c r="M589"/>
    </row>
    <row r="590" spans="2:13" x14ac:dyDescent="0.25">
      <c r="B590" s="123" t="s">
        <v>96</v>
      </c>
      <c r="C590" s="235">
        <v>100120</v>
      </c>
      <c r="D590" s="125">
        <v>9550</v>
      </c>
      <c r="F590" s="39"/>
      <c r="H590" s="146"/>
      <c r="I590"/>
      <c r="J590"/>
      <c r="K590"/>
      <c r="L590"/>
      <c r="M590"/>
    </row>
    <row r="591" spans="2:13" x14ac:dyDescent="0.25">
      <c r="B591" s="123" t="s">
        <v>96</v>
      </c>
      <c r="C591" s="126" t="s">
        <v>64</v>
      </c>
      <c r="D591" s="125">
        <v>10650</v>
      </c>
      <c r="F591" s="39"/>
      <c r="H591" s="146"/>
      <c r="I591"/>
      <c r="J591"/>
      <c r="K591"/>
      <c r="L591"/>
      <c r="M591"/>
    </row>
    <row r="592" spans="2:13" x14ac:dyDescent="0.25">
      <c r="B592" s="123" t="s">
        <v>96</v>
      </c>
      <c r="C592" s="235" t="s">
        <v>65</v>
      </c>
      <c r="D592" s="125">
        <v>11750</v>
      </c>
      <c r="F592" s="39"/>
      <c r="H592" s="146"/>
      <c r="I592"/>
      <c r="J592"/>
      <c r="K592"/>
      <c r="L592"/>
      <c r="M592"/>
    </row>
    <row r="593" spans="2:13" x14ac:dyDescent="0.25">
      <c r="B593" s="123" t="s">
        <v>97</v>
      </c>
      <c r="C593" s="126" t="s">
        <v>62</v>
      </c>
      <c r="D593" s="125">
        <v>8450</v>
      </c>
      <c r="F593" s="39"/>
      <c r="H593" s="146"/>
      <c r="I593"/>
      <c r="J593"/>
      <c r="K593"/>
      <c r="L593"/>
      <c r="M593"/>
    </row>
    <row r="594" spans="2:13" x14ac:dyDescent="0.25">
      <c r="B594" s="123" t="s">
        <v>97</v>
      </c>
      <c r="C594" s="126" t="s">
        <v>63</v>
      </c>
      <c r="D594" s="125">
        <v>9550</v>
      </c>
      <c r="F594" s="39"/>
      <c r="H594" s="146"/>
      <c r="I594"/>
      <c r="J594"/>
      <c r="K594"/>
      <c r="L594"/>
      <c r="M594"/>
    </row>
    <row r="595" spans="2:13" x14ac:dyDescent="0.25">
      <c r="B595" s="123" t="s">
        <v>98</v>
      </c>
      <c r="C595" s="126" t="s">
        <v>60</v>
      </c>
      <c r="D595" s="125">
        <v>7050</v>
      </c>
      <c r="F595" s="39"/>
      <c r="H595" s="146"/>
      <c r="I595"/>
      <c r="J595"/>
      <c r="K595"/>
      <c r="L595"/>
      <c r="M595"/>
    </row>
    <row r="596" spans="2:13" x14ac:dyDescent="0.25">
      <c r="B596" s="123" t="s">
        <v>99</v>
      </c>
      <c r="C596" s="126" t="s">
        <v>66</v>
      </c>
      <c r="D596" s="125">
        <v>7650</v>
      </c>
      <c r="F596" s="39"/>
      <c r="H596" s="146"/>
      <c r="I596"/>
      <c r="J596"/>
      <c r="K596"/>
      <c r="L596"/>
      <c r="M596"/>
    </row>
    <row r="597" spans="2:13" x14ac:dyDescent="0.25">
      <c r="B597" s="123" t="s">
        <v>100</v>
      </c>
      <c r="C597" s="126" t="s">
        <v>60</v>
      </c>
      <c r="D597" s="125">
        <v>7050</v>
      </c>
      <c r="F597" s="39"/>
      <c r="H597" s="146"/>
      <c r="I597"/>
      <c r="J597"/>
      <c r="K597"/>
      <c r="L597"/>
      <c r="M597"/>
    </row>
    <row r="598" spans="2:13" x14ac:dyDescent="0.25">
      <c r="B598" s="123" t="s">
        <v>100</v>
      </c>
      <c r="C598" s="126" t="s">
        <v>66</v>
      </c>
      <c r="D598" s="125">
        <v>7650</v>
      </c>
      <c r="F598" s="39"/>
      <c r="H598" s="146"/>
      <c r="I598"/>
      <c r="J598"/>
      <c r="K598"/>
      <c r="L598"/>
      <c r="M598"/>
    </row>
    <row r="599" spans="2:13" x14ac:dyDescent="0.25">
      <c r="B599" s="123" t="s">
        <v>101</v>
      </c>
      <c r="C599" s="126" t="s">
        <v>102</v>
      </c>
      <c r="D599" s="125">
        <v>7200</v>
      </c>
      <c r="F599" s="39"/>
      <c r="H599" s="146"/>
      <c r="I599"/>
      <c r="J599"/>
      <c r="K599"/>
      <c r="L599"/>
      <c r="M599"/>
    </row>
    <row r="600" spans="2:13" x14ac:dyDescent="0.25">
      <c r="B600" s="123" t="s">
        <v>101</v>
      </c>
      <c r="C600" s="126" t="s">
        <v>103</v>
      </c>
      <c r="D600" s="125">
        <v>8450</v>
      </c>
      <c r="F600" s="39"/>
      <c r="H600" s="146"/>
      <c r="I600"/>
      <c r="J600"/>
      <c r="K600"/>
      <c r="L600"/>
      <c r="M600"/>
    </row>
    <row r="601" spans="2:13" x14ac:dyDescent="0.25">
      <c r="B601" s="123" t="s">
        <v>101</v>
      </c>
      <c r="C601" s="126" t="s">
        <v>104</v>
      </c>
      <c r="D601" s="125">
        <v>9550</v>
      </c>
      <c r="F601" s="39"/>
      <c r="H601" s="146"/>
      <c r="I601"/>
      <c r="J601"/>
      <c r="K601"/>
      <c r="L601"/>
      <c r="M601"/>
    </row>
    <row r="602" spans="2:13" x14ac:dyDescent="0.25">
      <c r="B602" s="123" t="s">
        <v>105</v>
      </c>
      <c r="C602" s="126">
        <v>6080</v>
      </c>
      <c r="D602" s="125">
        <v>7650</v>
      </c>
      <c r="F602" s="39"/>
      <c r="H602" s="146"/>
      <c r="I602"/>
      <c r="J602"/>
      <c r="K602"/>
      <c r="L602"/>
      <c r="M602"/>
    </row>
    <row r="603" spans="2:13" x14ac:dyDescent="0.25">
      <c r="B603" s="123" t="s">
        <v>105</v>
      </c>
      <c r="C603" s="126" t="s">
        <v>62</v>
      </c>
      <c r="D603" s="125">
        <v>8700</v>
      </c>
      <c r="F603" s="39"/>
      <c r="H603" s="146"/>
      <c r="I603"/>
      <c r="J603"/>
      <c r="K603"/>
      <c r="L603"/>
      <c r="M603"/>
    </row>
    <row r="604" spans="2:13" x14ac:dyDescent="0.25">
      <c r="B604" s="123" t="s">
        <v>105</v>
      </c>
      <c r="C604" s="126" t="s">
        <v>63</v>
      </c>
      <c r="D604" s="125">
        <v>9750</v>
      </c>
      <c r="F604" s="39"/>
      <c r="H604" s="146"/>
      <c r="I604"/>
      <c r="J604"/>
      <c r="K604"/>
      <c r="L604"/>
      <c r="M604"/>
    </row>
    <row r="605" spans="2:13" x14ac:dyDescent="0.25">
      <c r="B605" s="123" t="s">
        <v>213</v>
      </c>
      <c r="C605" s="126" t="s">
        <v>66</v>
      </c>
      <c r="D605" s="125">
        <v>7650</v>
      </c>
      <c r="F605" s="39"/>
      <c r="H605" s="146"/>
      <c r="I605"/>
      <c r="J605"/>
      <c r="K605"/>
      <c r="L605"/>
      <c r="M605"/>
    </row>
    <row r="606" spans="2:13" x14ac:dyDescent="0.25">
      <c r="B606" s="123" t="s">
        <v>106</v>
      </c>
      <c r="C606" s="126" t="s">
        <v>60</v>
      </c>
      <c r="D606" s="125">
        <v>7200</v>
      </c>
      <c r="F606" s="39"/>
      <c r="H606" s="146"/>
      <c r="I606"/>
      <c r="J606"/>
      <c r="K606"/>
      <c r="L606"/>
      <c r="M606"/>
    </row>
    <row r="607" spans="2:13" x14ac:dyDescent="0.25">
      <c r="B607" s="123" t="s">
        <v>106</v>
      </c>
      <c r="C607" s="126" t="s">
        <v>66</v>
      </c>
      <c r="D607" s="125">
        <v>8450</v>
      </c>
      <c r="F607" s="39"/>
      <c r="H607" s="146"/>
      <c r="I607"/>
      <c r="J607"/>
      <c r="K607"/>
      <c r="L607"/>
      <c r="M607"/>
    </row>
    <row r="608" spans="2:13" x14ac:dyDescent="0.25">
      <c r="B608" s="123" t="s">
        <v>106</v>
      </c>
      <c r="C608" s="126" t="s">
        <v>62</v>
      </c>
      <c r="D608" s="125">
        <v>9550</v>
      </c>
      <c r="F608" s="39"/>
      <c r="H608" s="146"/>
      <c r="I608"/>
      <c r="J608"/>
      <c r="K608"/>
      <c r="L608"/>
      <c r="M608"/>
    </row>
    <row r="609" spans="2:13" x14ac:dyDescent="0.25">
      <c r="B609" s="123" t="s">
        <v>107</v>
      </c>
      <c r="C609" s="126" t="s">
        <v>60</v>
      </c>
      <c r="D609" s="125">
        <v>7050</v>
      </c>
      <c r="F609" s="39"/>
      <c r="H609" s="146"/>
      <c r="I609"/>
      <c r="J609"/>
      <c r="K609"/>
      <c r="L609"/>
      <c r="M609"/>
    </row>
    <row r="610" spans="2:13" x14ac:dyDescent="0.25">
      <c r="B610" s="123" t="s">
        <v>107</v>
      </c>
      <c r="C610" s="126" t="s">
        <v>66</v>
      </c>
      <c r="D610" s="125">
        <v>8200</v>
      </c>
      <c r="F610" s="39"/>
      <c r="H610" s="146"/>
      <c r="I610"/>
      <c r="J610"/>
      <c r="K610"/>
      <c r="L610"/>
      <c r="M610"/>
    </row>
    <row r="611" spans="2:13" ht="15.75" thickBot="1" x14ac:dyDescent="0.3">
      <c r="B611" s="300" t="s">
        <v>223</v>
      </c>
      <c r="C611" s="301" t="s">
        <v>60</v>
      </c>
      <c r="D611" s="302">
        <v>7050</v>
      </c>
      <c r="F611" s="39"/>
    </row>
  </sheetData>
  <sortState ref="B16:H41">
    <sortCondition ref="B41"/>
  </sortState>
  <mergeCells count="29">
    <mergeCell ref="J26:K27"/>
    <mergeCell ref="J28:K30"/>
    <mergeCell ref="B490:D490"/>
    <mergeCell ref="B379:E379"/>
    <mergeCell ref="B376:E376"/>
    <mergeCell ref="B374:E374"/>
    <mergeCell ref="B322:G322"/>
    <mergeCell ref="B375:E375"/>
    <mergeCell ref="B334:G334"/>
    <mergeCell ref="B51:G51"/>
    <mergeCell ref="B52:G52"/>
    <mergeCell ref="B74:G74"/>
    <mergeCell ref="B84:G84"/>
    <mergeCell ref="B101:G101"/>
    <mergeCell ref="B112:G112"/>
    <mergeCell ref="B126:G126"/>
    <mergeCell ref="B2:E2"/>
    <mergeCell ref="B140:G140"/>
    <mergeCell ref="B12:F12"/>
    <mergeCell ref="B6:G6"/>
    <mergeCell ref="B134:G134"/>
    <mergeCell ref="F5:G5"/>
    <mergeCell ref="B15:G15"/>
    <mergeCell ref="F4:G4"/>
    <mergeCell ref="B5:E5"/>
    <mergeCell ref="B139:G139"/>
    <mergeCell ref="B14:G14"/>
    <mergeCell ref="B7:G7"/>
    <mergeCell ref="B44:G44"/>
  </mergeCells>
  <phoneticPr fontId="29" type="noConversion"/>
  <dataValidations xWindow="768" yWindow="434" count="1">
    <dataValidation type="whole" operator="greaterThan" allowBlank="1" showInputMessage="1" showErrorMessage="1" prompt="Кратность сеянцев 64 штуки" sqref="F9:F11" xr:uid="{00000000-0002-0000-0000-000000000000}">
      <formula1>63</formula1>
    </dataValidation>
  </dataValidations>
  <hyperlinks>
    <hyperlink ref="B374" r:id="rId1" xr:uid="{00000000-0004-0000-0000-000000000000}"/>
    <hyperlink ref="D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4" fitToHeight="4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2026-06-02T14:42:12Z</dcterms:modified>
</cp:coreProperties>
</file>